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ppgpdp.sharepoint.com/sites/CricketOperations-Shared/Documents/Player Agent Accreditation/Lists/Accredited Agents list/23-24/"/>
    </mc:Choice>
  </mc:AlternateContent>
  <xr:revisionPtr revIDLastSave="0" documentId="8_{820BB28C-053D-4475-A111-92F8A4A8FF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yers &amp; Agents" sheetId="1" r:id="rId1"/>
    <sheet name="Accredited Agents" sheetId="2" r:id="rId2"/>
  </sheets>
  <definedNames>
    <definedName name="_xlnm._FilterDatabase" localSheetId="0" hidden="1">'Players &amp; Agents'!$A$1:$H$231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3" i="1"/>
  <c r="H14" i="1"/>
  <c r="H16" i="1"/>
  <c r="H17" i="1"/>
  <c r="H20" i="1"/>
  <c r="H22" i="1"/>
  <c r="H23" i="1"/>
  <c r="H25" i="1"/>
  <c r="H27" i="1"/>
  <c r="H28" i="1"/>
  <c r="H29" i="1"/>
  <c r="H30" i="1"/>
  <c r="H32" i="1"/>
  <c r="H33" i="1"/>
  <c r="H34" i="1"/>
  <c r="H36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5" i="1"/>
  <c r="H57" i="1"/>
  <c r="H58" i="1"/>
  <c r="H61" i="1"/>
  <c r="H62" i="1"/>
  <c r="H64" i="1"/>
  <c r="H65" i="1"/>
  <c r="H66" i="1"/>
  <c r="H67" i="1"/>
  <c r="H69" i="1"/>
  <c r="H70" i="1"/>
  <c r="H72" i="1"/>
  <c r="H73" i="1"/>
  <c r="H74" i="1"/>
  <c r="H75" i="1"/>
  <c r="H76" i="1"/>
  <c r="H77" i="1"/>
  <c r="H79" i="1"/>
  <c r="H80" i="1"/>
  <c r="H81" i="1"/>
  <c r="H82" i="1"/>
  <c r="H83" i="1"/>
  <c r="H85" i="1"/>
  <c r="H86" i="1"/>
  <c r="H87" i="1"/>
  <c r="H88" i="1"/>
  <c r="H91" i="1"/>
  <c r="H96" i="1"/>
  <c r="H97" i="1"/>
  <c r="H98" i="1"/>
  <c r="H99" i="1"/>
  <c r="H100" i="1"/>
  <c r="H101" i="1"/>
  <c r="H102" i="1"/>
  <c r="H104" i="1"/>
  <c r="H105" i="1"/>
  <c r="H106" i="1"/>
  <c r="H107" i="1"/>
  <c r="H108" i="1"/>
  <c r="H110" i="1"/>
  <c r="H111" i="1"/>
  <c r="H112" i="1"/>
  <c r="H113" i="1"/>
  <c r="H115" i="1"/>
  <c r="H116" i="1"/>
  <c r="H118" i="1"/>
  <c r="H119" i="1"/>
  <c r="H120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1" i="1"/>
  <c r="H142" i="1"/>
  <c r="H143" i="1"/>
  <c r="H149" i="1"/>
  <c r="H150" i="1"/>
  <c r="H151" i="1"/>
  <c r="H152" i="1"/>
  <c r="H153" i="1"/>
  <c r="H155" i="1"/>
  <c r="H156" i="1"/>
  <c r="H157" i="1"/>
  <c r="H158" i="1"/>
  <c r="H159" i="1"/>
  <c r="H161" i="1"/>
  <c r="H162" i="1"/>
  <c r="H163" i="1"/>
  <c r="H164" i="1"/>
  <c r="H165" i="1"/>
  <c r="H167" i="1"/>
  <c r="H168" i="1"/>
  <c r="H171" i="1"/>
  <c r="H173" i="1"/>
  <c r="H174" i="1"/>
  <c r="H176" i="1"/>
  <c r="H178" i="1"/>
  <c r="H180" i="1"/>
  <c r="H181" i="1"/>
  <c r="H182" i="1"/>
  <c r="H183" i="1"/>
  <c r="H185" i="1"/>
  <c r="H186" i="1"/>
  <c r="H187" i="1"/>
  <c r="H188" i="1"/>
  <c r="H189" i="1"/>
  <c r="H190" i="1"/>
  <c r="H191" i="1"/>
  <c r="H192" i="1"/>
  <c r="H194" i="1"/>
  <c r="H195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11" i="1"/>
  <c r="H214" i="1"/>
  <c r="H215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</calcChain>
</file>

<file path=xl/sharedStrings.xml><?xml version="1.0" encoding="utf-8"?>
<sst xmlns="http://schemas.openxmlformats.org/spreadsheetml/2006/main" count="1839" uniqueCount="599">
  <si>
    <t>First Name</t>
  </si>
  <si>
    <t>Last Name</t>
  </si>
  <si>
    <t>Gender</t>
  </si>
  <si>
    <t>Player Agent</t>
  </si>
  <si>
    <t>Company Name</t>
  </si>
  <si>
    <t>Email</t>
  </si>
  <si>
    <t>Mobile</t>
  </si>
  <si>
    <t>Jess</t>
  </si>
  <si>
    <t>Duffin</t>
  </si>
  <si>
    <t>Female</t>
  </si>
  <si>
    <t>Yes</t>
  </si>
  <si>
    <t>Zach Peddersen</t>
  </si>
  <si>
    <t>Elevation Sports Pty Ltd</t>
  </si>
  <si>
    <t>zach@elevationsports.com.au</t>
  </si>
  <si>
    <t>Angelina</t>
  </si>
  <si>
    <t>Genford</t>
  </si>
  <si>
    <t>Liam</t>
  </si>
  <si>
    <t>Hatcher</t>
  </si>
  <si>
    <t>Male</t>
  </si>
  <si>
    <t>Lauren</t>
  </si>
  <si>
    <t>Smith</t>
  </si>
  <si>
    <t>Tess</t>
  </si>
  <si>
    <t>Flintoff</t>
  </si>
  <si>
    <t>Emma</t>
  </si>
  <si>
    <t>Manix-Geeves</t>
  </si>
  <si>
    <t>Lilly</t>
  </si>
  <si>
    <t>Mills</t>
  </si>
  <si>
    <t>Scott</t>
  </si>
  <si>
    <t>Nicola</t>
  </si>
  <si>
    <t>Hancock</t>
  </si>
  <si>
    <t>Madeline</t>
  </si>
  <si>
    <t>Penna</t>
  </si>
  <si>
    <t>Jack</t>
  </si>
  <si>
    <t>Wood</t>
  </si>
  <si>
    <t>Nicole</t>
  </si>
  <si>
    <t>Faltum</t>
  </si>
  <si>
    <t>Poppy</t>
  </si>
  <si>
    <t>Gardner</t>
  </si>
  <si>
    <t>Kayla</t>
  </si>
  <si>
    <t>Burton</t>
  </si>
  <si>
    <t>Claire</t>
  </si>
  <si>
    <t>Moore</t>
  </si>
  <si>
    <t>Gabrielle</t>
  </si>
  <si>
    <t>Sutcliffe</t>
  </si>
  <si>
    <t>Alisha</t>
  </si>
  <si>
    <t>Bates</t>
  </si>
  <si>
    <t>Ella</t>
  </si>
  <si>
    <t>Wilson</t>
  </si>
  <si>
    <t>Ebony</t>
  </si>
  <si>
    <t>Hoskin</t>
  </si>
  <si>
    <t>Aidan</t>
  </si>
  <si>
    <t>Cahill</t>
  </si>
  <si>
    <t>Harry</t>
  </si>
  <si>
    <t>Matthias</t>
  </si>
  <si>
    <t>Grace</t>
  </si>
  <si>
    <t>Parsons</t>
  </si>
  <si>
    <t>Sianna</t>
  </si>
  <si>
    <t>Ginger</t>
  </si>
  <si>
    <t>Tom</t>
  </si>
  <si>
    <t>Whitney</t>
  </si>
  <si>
    <t>Mahli</t>
  </si>
  <si>
    <t>Beardman</t>
  </si>
  <si>
    <t>Amanda-Jade</t>
  </si>
  <si>
    <t>Wellington</t>
  </si>
  <si>
    <t>Zachary Whelan</t>
  </si>
  <si>
    <t>PowerPlay Management</t>
  </si>
  <si>
    <t>zach@powerplaymgmt.com.au</t>
  </si>
  <si>
    <t>Georgia</t>
  </si>
  <si>
    <t>Voll</t>
  </si>
  <si>
    <t>440 612 314</t>
  </si>
  <si>
    <t>Jake</t>
  </si>
  <si>
    <t>Carder</t>
  </si>
  <si>
    <t>441 612 314</t>
  </si>
  <si>
    <t>Matthew</t>
  </si>
  <si>
    <t>Short</t>
  </si>
  <si>
    <t>442 612 314</t>
  </si>
  <si>
    <t>Blake</t>
  </si>
  <si>
    <t>Edwards</t>
  </si>
  <si>
    <t>443 612 314</t>
  </si>
  <si>
    <t>Lawrence</t>
  </si>
  <si>
    <t>Neil-Smith</t>
  </si>
  <si>
    <t>444 612 314</t>
  </si>
  <si>
    <t>Redmayne</t>
  </si>
  <si>
    <t>445 612 314</t>
  </si>
  <si>
    <t>Sam</t>
  </si>
  <si>
    <t>Fanning</t>
  </si>
  <si>
    <t>446 612 314</t>
  </si>
  <si>
    <t>Carly</t>
  </si>
  <si>
    <t>Leeson</t>
  </si>
  <si>
    <t>447 612 314</t>
  </si>
  <si>
    <t>Lachlan</t>
  </si>
  <si>
    <t>Hearne</t>
  </si>
  <si>
    <t>448 612 314</t>
  </si>
  <si>
    <t>Kyle</t>
  </si>
  <si>
    <t>Brazell</t>
  </si>
  <si>
    <t>449 612 314</t>
  </si>
  <si>
    <t>Sophie</t>
  </si>
  <si>
    <t>Reid</t>
  </si>
  <si>
    <t>450 612 314</t>
  </si>
  <si>
    <t>Thomas</t>
  </si>
  <si>
    <t>Rogers</t>
  </si>
  <si>
    <t>451 612 314</t>
  </si>
  <si>
    <t>Olivia</t>
  </si>
  <si>
    <t>Henry</t>
  </si>
  <si>
    <t>452 612 314</t>
  </si>
  <si>
    <t>Campbell</t>
  </si>
  <si>
    <t>Kellaway</t>
  </si>
  <si>
    <t>453 612 314</t>
  </si>
  <si>
    <t>Jasmine</t>
  </si>
  <si>
    <t>Nevins</t>
  </si>
  <si>
    <t>454 612 314</t>
  </si>
  <si>
    <t>Fotia</t>
  </si>
  <si>
    <t>455 612 314</t>
  </si>
  <si>
    <t>Dylan</t>
  </si>
  <si>
    <t>Brasher</t>
  </si>
  <si>
    <t>456 612 314</t>
  </si>
  <si>
    <t>Chris</t>
  </si>
  <si>
    <t>Lynn</t>
  </si>
  <si>
    <t>Will Quin</t>
  </si>
  <si>
    <t>Thrive Sport</t>
  </si>
  <si>
    <t>will.quin@thrivesport.com</t>
  </si>
  <si>
    <t>Green</t>
  </si>
  <si>
    <t>Tim</t>
  </si>
  <si>
    <t>David</t>
  </si>
  <si>
    <t>Steven</t>
  </si>
  <si>
    <t>Warren Craig</t>
  </si>
  <si>
    <t>Turning Point Manement Pty Ltd</t>
  </si>
  <si>
    <t>warren@tpmgt.com.au</t>
  </si>
  <si>
    <t>Kurtis</t>
  </si>
  <si>
    <t>Patterson</t>
  </si>
  <si>
    <t>Cameron</t>
  </si>
  <si>
    <t>Shaw</t>
  </si>
  <si>
    <t>Warner</t>
  </si>
  <si>
    <t>Tom Matson</t>
  </si>
  <si>
    <t>Dime Sports Group</t>
  </si>
  <si>
    <t>tm@sel.com.au</t>
  </si>
  <si>
    <t>0422 210 415</t>
  </si>
  <si>
    <t>Shaun</t>
  </si>
  <si>
    <t>Marsh</t>
  </si>
  <si>
    <t>Stephen Atkinson</t>
  </si>
  <si>
    <t>ATK Atkinson</t>
  </si>
  <si>
    <t>stephenleealkinson@gmail.com</t>
  </si>
  <si>
    <t>Boyce</t>
  </si>
  <si>
    <t>Mitchell</t>
  </si>
  <si>
    <t>Renshaw</t>
  </si>
  <si>
    <t>Swepson</t>
  </si>
  <si>
    <t>Brendan</t>
  </si>
  <si>
    <t>Doggett</t>
  </si>
  <si>
    <t>Clayton</t>
  </si>
  <si>
    <t>Jayden</t>
  </si>
  <si>
    <t>Goodwin</t>
  </si>
  <si>
    <t>Elyse</t>
  </si>
  <si>
    <t>Villani</t>
  </si>
  <si>
    <t>Silvio Marinelli</t>
  </si>
  <si>
    <t>DHM Talent Management Pty Ltd</t>
  </si>
  <si>
    <t>silvio@dhmtalentmanagement.com.au</t>
  </si>
  <si>
    <t>Carey</t>
  </si>
  <si>
    <t>Megan</t>
  </si>
  <si>
    <t>Schutt</t>
  </si>
  <si>
    <t>Bridget</t>
  </si>
  <si>
    <t>Hayley</t>
  </si>
  <si>
    <t>Silver-Holmes</t>
  </si>
  <si>
    <t>Hayward</t>
  </si>
  <si>
    <t>Wyllie</t>
  </si>
  <si>
    <t>Stockwell</t>
  </si>
  <si>
    <t>Millicent</t>
  </si>
  <si>
    <t>Illingworth</t>
  </si>
  <si>
    <t>Eleanor</t>
  </si>
  <si>
    <t>Larosa</t>
  </si>
  <si>
    <t>Joel</t>
  </si>
  <si>
    <t>Paris</t>
  </si>
  <si>
    <t>Sam Maxwell</t>
  </si>
  <si>
    <t>Emageo Group Pty Ltd</t>
  </si>
  <si>
    <t>sam@emageogroup.com</t>
  </si>
  <si>
    <t>Whiteman</t>
  </si>
  <si>
    <t>Gurinder</t>
  </si>
  <si>
    <t>Sandhu</t>
  </si>
  <si>
    <t>Rev De Silva</t>
  </si>
  <si>
    <t>Revolution Sports Management</t>
  </si>
  <si>
    <t>rev@revolutionsm.com.au</t>
  </si>
  <si>
    <t>0423 774 488</t>
  </si>
  <si>
    <t>Nicholas</t>
  </si>
  <si>
    <t>Maddinson</t>
  </si>
  <si>
    <t>Peter Lovitt</t>
  </si>
  <si>
    <t>Driver Avenue Group</t>
  </si>
  <si>
    <t>peter@driveravenuegroup.com</t>
  </si>
  <si>
    <t>Sean</t>
  </si>
  <si>
    <t>Abbott</t>
  </si>
  <si>
    <t>Nathan</t>
  </si>
  <si>
    <t>Lyon</t>
  </si>
  <si>
    <t>Benjamin</t>
  </si>
  <si>
    <t>Dwarshuis</t>
  </si>
  <si>
    <t>Daniel</t>
  </si>
  <si>
    <t>Hughes</t>
  </si>
  <si>
    <t>Conway</t>
  </si>
  <si>
    <t>Ben</t>
  </si>
  <si>
    <t>Manenti</t>
  </si>
  <si>
    <t>Jade</t>
  </si>
  <si>
    <t>Allen</t>
  </si>
  <si>
    <t>Thornton</t>
  </si>
  <si>
    <t>Dignam</t>
  </si>
  <si>
    <t>Dixon</t>
  </si>
  <si>
    <t>Marcus</t>
  </si>
  <si>
    <t>Stoinis</t>
  </si>
  <si>
    <t>Nick Byrnes</t>
  </si>
  <si>
    <t>Evolve Sports Management</t>
  </si>
  <si>
    <t>nick@evolvemgt.com.au</t>
  </si>
  <si>
    <t>Boland</t>
  </si>
  <si>
    <t>Peter</t>
  </si>
  <si>
    <t>Handscomb</t>
  </si>
  <si>
    <t>Joshua</t>
  </si>
  <si>
    <t>Vernon</t>
  </si>
  <si>
    <t>Nicholas Allan</t>
  </si>
  <si>
    <t>Helix Group</t>
  </si>
  <si>
    <t>Nick@helixplayermanagement.com.au</t>
  </si>
  <si>
    <t>0448 551 394</t>
  </si>
  <si>
    <t>Timothy</t>
  </si>
  <si>
    <t>Ward</t>
  </si>
  <si>
    <t>Michael Procajlo</t>
  </si>
  <si>
    <t>Cove Agency</t>
  </si>
  <si>
    <t>michael@coveagency.com.au</t>
  </si>
  <si>
    <t>0412 570 286</t>
  </si>
  <si>
    <t>Ryan</t>
  </si>
  <si>
    <t>Hadley</t>
  </si>
  <si>
    <t>Michael Oakes</t>
  </si>
  <si>
    <t>moakes@elevationsports.com.au</t>
  </si>
  <si>
    <t>Lance</t>
  </si>
  <si>
    <t>Morris</t>
  </si>
  <si>
    <t>Ellis</t>
  </si>
  <si>
    <t>Aaron</t>
  </si>
  <si>
    <t>Hardie</t>
  </si>
  <si>
    <t>Bradley</t>
  </si>
  <si>
    <t>Hope</t>
  </si>
  <si>
    <t>Courtney</t>
  </si>
  <si>
    <t>Webb</t>
  </si>
  <si>
    <t>Owen</t>
  </si>
  <si>
    <t>Charles</t>
  </si>
  <si>
    <t>Wakim</t>
  </si>
  <si>
    <t>Iain</t>
  </si>
  <si>
    <t>Carlisle</t>
  </si>
  <si>
    <t>Bryce</t>
  </si>
  <si>
    <t>Jackson</t>
  </si>
  <si>
    <t>Nivethan</t>
  </si>
  <si>
    <t>Radhakrishnan</t>
  </si>
  <si>
    <t>Jarrod</t>
  </si>
  <si>
    <t>Freeman</t>
  </si>
  <si>
    <t>Greer</t>
  </si>
  <si>
    <t>Haskett</t>
  </si>
  <si>
    <t>Samuel</t>
  </si>
  <si>
    <t>Elliott</t>
  </si>
  <si>
    <t>Marty Pask</t>
  </si>
  <si>
    <t>Kapital Sports Group</t>
  </si>
  <si>
    <t>marty@kapitalsports.com.au</t>
  </si>
  <si>
    <t>0412 522 283</t>
  </si>
  <si>
    <t>Jhye</t>
  </si>
  <si>
    <t>Richardson</t>
  </si>
  <si>
    <t>Luke Dawson</t>
  </si>
  <si>
    <t>Rocket Fctory Pty Ltd</t>
  </si>
  <si>
    <t>luke@rocketfactory.com.au</t>
  </si>
  <si>
    <t>0467 888 555</t>
  </si>
  <si>
    <t>D'Arcy</t>
  </si>
  <si>
    <t>Lucas Hutchinson</t>
  </si>
  <si>
    <t>TLA Worldwide</t>
  </si>
  <si>
    <t>lhutchinson@tlaworldwide.com</t>
  </si>
  <si>
    <t>Lloyd</t>
  </si>
  <si>
    <t>Pope</t>
  </si>
  <si>
    <t>Caleb</t>
  </si>
  <si>
    <t>Jewell</t>
  </si>
  <si>
    <t>Kuhnemann</t>
  </si>
  <si>
    <t>Day</t>
  </si>
  <si>
    <t>Hayden</t>
  </si>
  <si>
    <t>Kerr</t>
  </si>
  <si>
    <t>McAndrew</t>
  </si>
  <si>
    <t>Todd</t>
  </si>
  <si>
    <t>Murphy</t>
  </si>
  <si>
    <t>Hamish</t>
  </si>
  <si>
    <t>McKenzie</t>
  </si>
  <si>
    <t>Wil</t>
  </si>
  <si>
    <t>Parker</t>
  </si>
  <si>
    <t>Liam Pickering</t>
  </si>
  <si>
    <t>PSEG</t>
  </si>
  <si>
    <t>liampickering@pseg.com.au</t>
  </si>
  <si>
    <t>0419 536 944</t>
  </si>
  <si>
    <t>Xavier</t>
  </si>
  <si>
    <t>Bartlett</t>
  </si>
  <si>
    <t>Kendel Fleming</t>
  </si>
  <si>
    <t>lendelfleming9@gmail.com</t>
  </si>
  <si>
    <t>McSweeney</t>
  </si>
  <si>
    <t>Josie</t>
  </si>
  <si>
    <t>Dooley</t>
  </si>
  <si>
    <t>Annie</t>
  </si>
  <si>
    <t>Wikman</t>
  </si>
  <si>
    <t>Patrick</t>
  </si>
  <si>
    <t>Jannatul</t>
  </si>
  <si>
    <t>Sumona</t>
  </si>
  <si>
    <t>Aryan</t>
  </si>
  <si>
    <t>Jain</t>
  </si>
  <si>
    <t>Josh</t>
  </si>
  <si>
    <t>Hazlewood</t>
  </si>
  <si>
    <t>Judie Anderson</t>
  </si>
  <si>
    <t>Maximum Group International Pty Ltd</t>
  </si>
  <si>
    <t>judie@maximumgroup.com.au</t>
  </si>
  <si>
    <t>0408 343 636</t>
  </si>
  <si>
    <t>Cummins</t>
  </si>
  <si>
    <t>Harris</t>
  </si>
  <si>
    <t>James Murch</t>
  </si>
  <si>
    <t>Estrella Sports Management</t>
  </si>
  <si>
    <t>jmurch@estrellasports.com.au</t>
  </si>
  <si>
    <t>0401 276 219</t>
  </si>
  <si>
    <t>Mackenzie</t>
  </si>
  <si>
    <t>Harvey</t>
  </si>
  <si>
    <t>Fraser-McGurk</t>
  </si>
  <si>
    <t>Annabel</t>
  </si>
  <si>
    <t>Sutherland</t>
  </si>
  <si>
    <t>William</t>
  </si>
  <si>
    <t>Tanveer</t>
  </si>
  <si>
    <t>Sangha</t>
  </si>
  <si>
    <t>Cooper</t>
  </si>
  <si>
    <t>Connolly</t>
  </si>
  <si>
    <t>McClure</t>
  </si>
  <si>
    <t>Perry</t>
  </si>
  <si>
    <t>O'Donnell</t>
  </si>
  <si>
    <t>Kane</t>
  </si>
  <si>
    <t>Greg Size</t>
  </si>
  <si>
    <t>Deliver Sports Management</t>
  </si>
  <si>
    <t>greg@deliversports.com.au</t>
  </si>
  <si>
    <t>Kelly</t>
  </si>
  <si>
    <t>Samantha</t>
  </si>
  <si>
    <t>Betts</t>
  </si>
  <si>
    <t>O'Neil</t>
  </si>
  <si>
    <t>Kelvin</t>
  </si>
  <si>
    <t>Tabatha</t>
  </si>
  <si>
    <t>Saville</t>
  </si>
  <si>
    <t>Davis</t>
  </si>
  <si>
    <t>Hall</t>
  </si>
  <si>
    <t>Callie</t>
  </si>
  <si>
    <t>Siddle</t>
  </si>
  <si>
    <t>Gerard Sholly</t>
  </si>
  <si>
    <t>gsholly@tlaworldwide.com</t>
  </si>
  <si>
    <t>Finch</t>
  </si>
  <si>
    <t>Wade</t>
  </si>
  <si>
    <t>Jonathan</t>
  </si>
  <si>
    <t>Wells</t>
  </si>
  <si>
    <t>McDermott</t>
  </si>
  <si>
    <t>Ashton</t>
  </si>
  <si>
    <t>Turner</t>
  </si>
  <si>
    <t>Beau</t>
  </si>
  <si>
    <t>Webster</t>
  </si>
  <si>
    <t>Prestwidge</t>
  </si>
  <si>
    <t>Travis</t>
  </si>
  <si>
    <t>Dean</t>
  </si>
  <si>
    <t>Kim</t>
  </si>
  <si>
    <t>Garth</t>
  </si>
  <si>
    <t>Alex</t>
  </si>
  <si>
    <t>Garry Winter</t>
  </si>
  <si>
    <t>W Sports &amp; Media</t>
  </si>
  <si>
    <t>gwinter@wsportsandmedia.com.au</t>
  </si>
  <si>
    <t>0414 999 989</t>
  </si>
  <si>
    <t>Ashleigh</t>
  </si>
  <si>
    <t>Tayla</t>
  </si>
  <si>
    <t>Vlaeminck</t>
  </si>
  <si>
    <t>Naomi</t>
  </si>
  <si>
    <t>Stalenberg</t>
  </si>
  <si>
    <t>Emily Smith</t>
  </si>
  <si>
    <t>More Than Management</t>
  </si>
  <si>
    <t>emily@morethanmgmt.com.au</t>
  </si>
  <si>
    <t>0421 088 875</t>
  </si>
  <si>
    <t>James</t>
  </si>
  <si>
    <t>Bazley</t>
  </si>
  <si>
    <t>Dean Kino</t>
  </si>
  <si>
    <t>Kino Consulting Pty Ltd</t>
  </si>
  <si>
    <t>deankino@hotmail.com</t>
  </si>
  <si>
    <t>0409 569 490</t>
  </si>
  <si>
    <t>Marnus</t>
  </si>
  <si>
    <t>Labuschagne</t>
  </si>
  <si>
    <t>Hunar</t>
  </si>
  <si>
    <t>Verma</t>
  </si>
  <si>
    <t>Nisbet</t>
  </si>
  <si>
    <t>Hackney</t>
  </si>
  <si>
    <t>Nikitaras</t>
  </si>
  <si>
    <t>Coulter-Nile</t>
  </si>
  <si>
    <t>Damien McGregor-Lowndes</t>
  </si>
  <si>
    <t>Entourage Management</t>
  </si>
  <si>
    <t>dml@entourage.net.au</t>
  </si>
  <si>
    <t>0410 430 520</t>
  </si>
  <si>
    <t>Bird</t>
  </si>
  <si>
    <t>Inglis</t>
  </si>
  <si>
    <t>Jemma</t>
  </si>
  <si>
    <t>Barsby</t>
  </si>
  <si>
    <t>Cameron Richardson</t>
  </si>
  <si>
    <t>Global Sports 360</t>
  </si>
  <si>
    <t>cameron@globalsports360.com.au</t>
  </si>
  <si>
    <t>Zoe</t>
  </si>
  <si>
    <t>Cooke</t>
  </si>
  <si>
    <t>Global Sports 361</t>
  </si>
  <si>
    <t>Rhys</t>
  </si>
  <si>
    <t>McKenna</t>
  </si>
  <si>
    <t>Global Sports 362</t>
  </si>
  <si>
    <t>Ashley</t>
  </si>
  <si>
    <t>Global Sports 363</t>
  </si>
  <si>
    <t>Erica</t>
  </si>
  <si>
    <t>Kershaw</t>
  </si>
  <si>
    <t>Global Sports 364</t>
  </si>
  <si>
    <t>Alana</t>
  </si>
  <si>
    <t>King</t>
  </si>
  <si>
    <t>Global Sports 365</t>
  </si>
  <si>
    <t>Kate</t>
  </si>
  <si>
    <t>Peterson</t>
  </si>
  <si>
    <t>Global Sports 366</t>
  </si>
  <si>
    <t>Porter</t>
  </si>
  <si>
    <t>Global Sports 367</t>
  </si>
  <si>
    <t>Julia</t>
  </si>
  <si>
    <t>Cavanough</t>
  </si>
  <si>
    <t>Global Sports 368</t>
  </si>
  <si>
    <t>Kira</t>
  </si>
  <si>
    <t>Holmes</t>
  </si>
  <si>
    <t>Global Sports 369</t>
  </si>
  <si>
    <t>Amy</t>
  </si>
  <si>
    <t>Hunter</t>
  </si>
  <si>
    <t>Global Sports 370</t>
  </si>
  <si>
    <t>Bethany</t>
  </si>
  <si>
    <t>Lane</t>
  </si>
  <si>
    <t>Global Sports 371</t>
  </si>
  <si>
    <t>Christopher</t>
  </si>
  <si>
    <t>Tremain</t>
  </si>
  <si>
    <t>Cade Brown</t>
  </si>
  <si>
    <t>c-Callida Consulting</t>
  </si>
  <si>
    <t>cade.brown@callida.com.au</t>
  </si>
  <si>
    <t>Maitlan</t>
  </si>
  <si>
    <t>Brown</t>
  </si>
  <si>
    <t>Macalister</t>
  </si>
  <si>
    <t>Wright</t>
  </si>
  <si>
    <t>Jason</t>
  </si>
  <si>
    <t>Bill Anderson</t>
  </si>
  <si>
    <t>blinkybill1948@hotmail.com</t>
  </si>
  <si>
    <t>0411 107 482</t>
  </si>
  <si>
    <t>Gilkes</t>
  </si>
  <si>
    <t>Glenn</t>
  </si>
  <si>
    <t>Maxwell</t>
  </si>
  <si>
    <t>Ben Tippett</t>
  </si>
  <si>
    <t>Entourage Sports Management</t>
  </si>
  <si>
    <t>ben.tippett@entourage.net.au</t>
  </si>
  <si>
    <t>Adam</t>
  </si>
  <si>
    <t>Zampa</t>
  </si>
  <si>
    <t>Gannon</t>
  </si>
  <si>
    <t>Bancroft</t>
  </si>
  <si>
    <t>Drew</t>
  </si>
  <si>
    <t>Baxter</t>
  </si>
  <si>
    <t>Holt</t>
  </si>
  <si>
    <t>Hilton</t>
  </si>
  <si>
    <t>Cartwright</t>
  </si>
  <si>
    <t>Weatherald</t>
  </si>
  <si>
    <t>Billy</t>
  </si>
  <si>
    <t>Stanlake</t>
  </si>
  <si>
    <t>Wes</t>
  </si>
  <si>
    <t>Agar</t>
  </si>
  <si>
    <t>Corey</t>
  </si>
  <si>
    <t>Rocchiccioli</t>
  </si>
  <si>
    <t>Charlie</t>
  </si>
  <si>
    <t>Stobo</t>
  </si>
  <si>
    <t>Macdonald</t>
  </si>
  <si>
    <t>Usman</t>
  </si>
  <si>
    <t>Khawaja</t>
  </si>
  <si>
    <t>Andrew McShea</t>
  </si>
  <si>
    <t>Play Sports Marketing (PSM)</t>
  </si>
  <si>
    <t>andrew@playsportsmarketing.com</t>
  </si>
  <si>
    <t>0403 368 576</t>
  </si>
  <si>
    <t>Holly</t>
  </si>
  <si>
    <t>Ferling</t>
  </si>
  <si>
    <t>Beth</t>
  </si>
  <si>
    <t>Mooney</t>
  </si>
  <si>
    <t>Max</t>
  </si>
  <si>
    <t>Bryant</t>
  </si>
  <si>
    <t>Head</t>
  </si>
  <si>
    <t>Andrew McRitchie</t>
  </si>
  <si>
    <t>andrew@helixplayermanagement.com.au</t>
  </si>
  <si>
    <t>0407 121 661</t>
  </si>
  <si>
    <t>Mark</t>
  </si>
  <si>
    <t>Steketee</t>
  </si>
  <si>
    <t>Nielsen</t>
  </si>
  <si>
    <t>Isaac</t>
  </si>
  <si>
    <t>Higgins</t>
  </si>
  <si>
    <t>Stephen</t>
  </si>
  <si>
    <t>O'Keefe</t>
  </si>
  <si>
    <t>Andrew Fraser</t>
  </si>
  <si>
    <t>Sunstar Management</t>
  </si>
  <si>
    <t>frase@sunstarentertainment.com.au</t>
  </si>
  <si>
    <t>Starc</t>
  </si>
  <si>
    <t>Meg</t>
  </si>
  <si>
    <t>Lanning</t>
  </si>
  <si>
    <t>Alyssa</t>
  </si>
  <si>
    <t>Healy</t>
  </si>
  <si>
    <t>Jordan</t>
  </si>
  <si>
    <t>Silk</t>
  </si>
  <si>
    <t>Oliver</t>
  </si>
  <si>
    <t>Davies</t>
  </si>
  <si>
    <t>Phoebe</t>
  </si>
  <si>
    <t>Litchfield</t>
  </si>
  <si>
    <t>Chloe</t>
  </si>
  <si>
    <t>Piparo</t>
  </si>
  <si>
    <t>Alex Saundry</t>
  </si>
  <si>
    <t>alex@morethanmgmt.com.au</t>
  </si>
  <si>
    <t>Heather</t>
  </si>
  <si>
    <t>Graham</t>
  </si>
  <si>
    <t>Molly</t>
  </si>
  <si>
    <t>Strano</t>
  </si>
  <si>
    <t>Sarah</t>
  </si>
  <si>
    <t>Coyte</t>
  </si>
  <si>
    <t>Rafferty</t>
  </si>
  <si>
    <t>Ellie</t>
  </si>
  <si>
    <t>Johnston</t>
  </si>
  <si>
    <t>Hannah</t>
  </si>
  <si>
    <t>Darlington</t>
  </si>
  <si>
    <t>Ruth</t>
  </si>
  <si>
    <t>Piepa</t>
  </si>
  <si>
    <t>Cleary</t>
  </si>
  <si>
    <t>Abbie Martin</t>
  </si>
  <si>
    <t>Stella Athlete Management</t>
  </si>
  <si>
    <t>abbie@stellaathletes.com</t>
  </si>
  <si>
    <t>0447 254 426</t>
  </si>
  <si>
    <t>Taneale</t>
  </si>
  <si>
    <t>Peschel</t>
  </si>
  <si>
    <t>Mikayla</t>
  </si>
  <si>
    <t>Hinkley</t>
  </si>
  <si>
    <t>Has An Acredited Agent</t>
  </si>
  <si>
    <t>Jehan Bilimoria</t>
  </si>
  <si>
    <t>Athletes Authority Sports Management Pty Ltd</t>
  </si>
  <si>
    <t>0408 679 967</t>
  </si>
  <si>
    <t>jehan.bilimoria@athletesauthority.com.au</t>
  </si>
  <si>
    <t>Dean Russ</t>
  </si>
  <si>
    <t>0402 707 983</t>
  </si>
  <si>
    <t>drusscricket@outlook.com</t>
  </si>
  <si>
    <t>Glen Turner</t>
  </si>
  <si>
    <t>0427 836 957</t>
  </si>
  <si>
    <t>glen@helixplayermanagement.com.au</t>
  </si>
  <si>
    <t>0424 193 427</t>
  </si>
  <si>
    <t>Josh White</t>
  </si>
  <si>
    <t>Always Human</t>
  </si>
  <si>
    <t>0411 512 279</t>
  </si>
  <si>
    <t>jwhite@alwayshuman.com</t>
  </si>
  <si>
    <t>0401 050 993</t>
  </si>
  <si>
    <t>Stefan Livingston</t>
  </si>
  <si>
    <t>REPT Pty Ltd</t>
  </si>
  <si>
    <t>0438 465 266</t>
  </si>
  <si>
    <t>stefan@rept.com.au</t>
  </si>
  <si>
    <t>0431 738 284</t>
  </si>
  <si>
    <t>0438 842 123</t>
  </si>
  <si>
    <t>0409 244 222</t>
  </si>
  <si>
    <t>0400 026 912</t>
  </si>
  <si>
    <t>0410 408 882</t>
  </si>
  <si>
    <t>0419 466 110</t>
  </si>
  <si>
    <t>0474 117 791</t>
  </si>
  <si>
    <t>0407 310 561</t>
  </si>
  <si>
    <t>stephenleeatkinson@gmail.com</t>
  </si>
  <si>
    <t>Brian Levine</t>
  </si>
  <si>
    <t>Blinc International</t>
  </si>
  <si>
    <t>0410 661 469</t>
  </si>
  <si>
    <t>brian@blincinternational.com.au</t>
  </si>
  <si>
    <t>0411 696 333</t>
  </si>
  <si>
    <t>Liz Thorp</t>
  </si>
  <si>
    <t>The Cargo Road Collective</t>
  </si>
  <si>
    <t>0414 386 092</t>
  </si>
  <si>
    <t>liz.thorp@cargoroadcollective.com.au</t>
  </si>
  <si>
    <t>0427 887 437</t>
  </si>
  <si>
    <t>0403 873 739</t>
  </si>
  <si>
    <t>Turning Point Management Pty Ltd</t>
  </si>
  <si>
    <t>0412 311 074</t>
  </si>
  <si>
    <t>Peter Whitehead</t>
  </si>
  <si>
    <t>Unequalled Sportz Management</t>
  </si>
  <si>
    <t>0418 721 226</t>
  </si>
  <si>
    <t>unequalled@mail.com</t>
  </si>
  <si>
    <t>nick@helixplayermanagement.com.au</t>
  </si>
  <si>
    <t>0431 254 767</t>
  </si>
  <si>
    <t>kendelfleming9@gmail.com</t>
  </si>
  <si>
    <t>0413 992 045</t>
  </si>
  <si>
    <t>0419 185 767</t>
  </si>
  <si>
    <t>Sophie Claire McIlwain</t>
  </si>
  <si>
    <t>0401 922 720</t>
  </si>
  <si>
    <t>sophie@sophieclairem.com</t>
  </si>
  <si>
    <t>Michael Lumb</t>
  </si>
  <si>
    <t>Phoenix Management Group</t>
  </si>
  <si>
    <t>+44 0783 4804 401</t>
  </si>
  <si>
    <t>michael@phoenixmg.co.uk</t>
  </si>
  <si>
    <t>0439 612 314</t>
  </si>
  <si>
    <t>James Pitcher</t>
  </si>
  <si>
    <t>0417 744 882</t>
  </si>
  <si>
    <t>jamespitcher@pseg.com.au</t>
  </si>
  <si>
    <t>Jarrod Ryan</t>
  </si>
  <si>
    <t>Ryan &amp; Co Sports</t>
  </si>
  <si>
    <t>0421 595 815</t>
  </si>
  <si>
    <t>jarrod@rdsportsmanagement.com</t>
  </si>
  <si>
    <t>Rocket Factory Pty Ltd</t>
  </si>
  <si>
    <t>Contracted Players &amp; Agents List</t>
  </si>
  <si>
    <t>April 1, 2024</t>
  </si>
  <si>
    <t>*Players appear on this list if they both have an accredited agent and have a Standard Player Agent Agreement with that Agent</t>
  </si>
  <si>
    <t>Name</t>
  </si>
  <si>
    <t>Company</t>
  </si>
  <si>
    <t>Accredited Agent list</t>
  </si>
  <si>
    <t>Sport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</si>
</sst>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2"/>
      <color rgb="FF000000"/>
      <name val="Aptos Narrow"/>
      <scheme val="minor"/>
    </font>
    <font>
      <sz val="11"/>
      <color rgb="FFFFFFFF"/>
      <name val="Aptos"/>
      <family val="2"/>
    </font>
    <font>
      <sz val="11"/>
      <color theme="1"/>
      <name val="Aptos"/>
      <family val="2"/>
    </font>
    <font>
      <i/>
      <sz val="11"/>
      <color rgb="FFFFFFFF"/>
      <name val="Aptos"/>
      <family val="2"/>
    </font>
    <font>
      <u/>
      <sz val="11"/>
      <color theme="10"/>
      <name val="Aptos"/>
      <family val="2"/>
    </font>
    <font>
      <u/>
      <sz val="11"/>
      <name val="Aptos"/>
      <family val="2"/>
    </font>
    <font>
      <sz val="11"/>
      <name val="Aptos"/>
      <family val="2"/>
    </font>
    <font>
      <sz val="11"/>
      <color rgb="FF000000"/>
      <name val="Aptos"/>
      <family val="2"/>
    </font>
    <font>
      <b/>
      <sz val="14"/>
      <color rgb="FFFFFFFF"/>
      <name val="Aptos"/>
      <family val="2"/>
    </font>
    <font>
      <b/>
      <sz val="11"/>
      <color rgb="FFFFFFFF"/>
      <name val="Aptos"/>
      <family val="2"/>
    </font>
    <font>
      <sz val="12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305496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  <border>
      <left style="thin">
        <color rgb="FFD5D3D1"/>
      </left>
      <right style="thin">
        <color rgb="FFD5D3D1"/>
      </right>
      <top/>
      <bottom style="thin">
        <color rgb="FFD5D3D1"/>
      </bottom>
      <diagonal/>
    </border>
    <border>
      <left style="thin">
        <color rgb="FFD5D3D1"/>
      </left>
      <right/>
      <top style="thin">
        <color rgb="FFD5D3D1"/>
      </top>
      <bottom style="thin">
        <color rgb="FFD5D3D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D5D3D1"/>
      </right>
      <top style="thin">
        <color rgb="FFD5D3D1"/>
      </top>
      <bottom style="thin">
        <color rgb="FFD5D3D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4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4" fillId="2" borderId="0" xfId="0" applyFont="1" applyFill="1" applyAlignment="1">
      <alignment vertical="center"/>
    </xf>
    <xf numFmtId="0" fontId="5" fillId="0" borderId="0" xfId="0" applyFont="1"/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1" applyFont="1" applyFill="1" applyBorder="1" applyAlignment="1"/>
    <xf numFmtId="0" fontId="8" fillId="0" borderId="0" xfId="0" applyFont="1"/>
    <xf numFmtId="0" fontId="9" fillId="0" borderId="0" xfId="0" applyFont="1"/>
    <xf numFmtId="0" fontId="9" fillId="0" borderId="4" xfId="0" quotePrefix="1" applyFont="1" applyBorder="1"/>
    <xf numFmtId="0" fontId="9" fillId="0" borderId="4" xfId="0" applyFont="1" applyBorder="1"/>
    <xf numFmtId="0" fontId="10" fillId="0" borderId="4" xfId="0" applyFont="1" applyBorder="1"/>
    <xf numFmtId="0" fontId="10" fillId="0" borderId="0" xfId="0" applyFont="1" applyBorder="1"/>
    <xf numFmtId="0" fontId="7" fillId="0" borderId="0" xfId="1" applyFont="1"/>
    <xf numFmtId="0" fontId="5" fillId="0" borderId="4" xfId="0" applyFont="1" applyBorder="1"/>
    <xf numFmtId="0" fontId="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left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0" borderId="0" xfId="0" applyFont="1"/>
    <xf numFmtId="0" fontId="10" fillId="4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murch@estrellasports.com.au" TargetMode="External"/><Relationship Id="rId21" Type="http://schemas.openxmlformats.org/officeDocument/2006/relationships/hyperlink" Target="mailto:zach@elevationsports.com.au" TargetMode="External"/><Relationship Id="rId42" Type="http://schemas.openxmlformats.org/officeDocument/2006/relationships/hyperlink" Target="mailto:zach@powerplaymgmt.com.au" TargetMode="External"/><Relationship Id="rId63" Type="http://schemas.openxmlformats.org/officeDocument/2006/relationships/hyperlink" Target="mailto:nick@evolvemgt.com.au" TargetMode="External"/><Relationship Id="rId84" Type="http://schemas.openxmlformats.org/officeDocument/2006/relationships/hyperlink" Target="mailto:frase@sunstarentertainment.com.au" TargetMode="External"/><Relationship Id="rId138" Type="http://schemas.openxmlformats.org/officeDocument/2006/relationships/hyperlink" Target="mailto:frase@sunstarentertainment.com.au" TargetMode="External"/><Relationship Id="rId159" Type="http://schemas.openxmlformats.org/officeDocument/2006/relationships/hyperlink" Target="mailto:greg@deliversports.com.au" TargetMode="External"/><Relationship Id="rId170" Type="http://schemas.openxmlformats.org/officeDocument/2006/relationships/hyperlink" Target="mailto:deankino@hotmail.com" TargetMode="External"/><Relationship Id="rId107" Type="http://schemas.openxmlformats.org/officeDocument/2006/relationships/hyperlink" Target="mailto:deankino@hotmail.com" TargetMode="External"/><Relationship Id="rId11" Type="http://schemas.openxmlformats.org/officeDocument/2006/relationships/hyperlink" Target="mailto:zach@elevationsports.com.au" TargetMode="External"/><Relationship Id="rId32" Type="http://schemas.openxmlformats.org/officeDocument/2006/relationships/hyperlink" Target="mailto:zach@powerplaymgmt.com.au" TargetMode="External"/><Relationship Id="rId53" Type="http://schemas.openxmlformats.org/officeDocument/2006/relationships/hyperlink" Target="mailto:stephenleealkinson@gmail.com" TargetMode="External"/><Relationship Id="rId74" Type="http://schemas.openxmlformats.org/officeDocument/2006/relationships/hyperlink" Target="mailto:andrew@helixplayermanagement.com.au" TargetMode="External"/><Relationship Id="rId128" Type="http://schemas.openxmlformats.org/officeDocument/2006/relationships/hyperlink" Target="mailto:cade.brown@callida.com.au" TargetMode="External"/><Relationship Id="rId149" Type="http://schemas.openxmlformats.org/officeDocument/2006/relationships/hyperlink" Target="mailto:blinkybill1948@hotmail.com" TargetMode="External"/><Relationship Id="rId5" Type="http://schemas.openxmlformats.org/officeDocument/2006/relationships/hyperlink" Target="mailto:zach@elevationsports.com.au" TargetMode="External"/><Relationship Id="rId95" Type="http://schemas.openxmlformats.org/officeDocument/2006/relationships/hyperlink" Target="mailto:frase@sunstarentertainment.com.au" TargetMode="External"/><Relationship Id="rId160" Type="http://schemas.openxmlformats.org/officeDocument/2006/relationships/hyperlink" Target="mailto:greg@deliversports.com.au" TargetMode="External"/><Relationship Id="rId22" Type="http://schemas.openxmlformats.org/officeDocument/2006/relationships/hyperlink" Target="mailto:zach@elevationsports.com.au" TargetMode="External"/><Relationship Id="rId43" Type="http://schemas.openxmlformats.org/officeDocument/2006/relationships/hyperlink" Target="mailto:zach@powerplaymgmt.com.au" TargetMode="External"/><Relationship Id="rId64" Type="http://schemas.openxmlformats.org/officeDocument/2006/relationships/hyperlink" Target="mailto:nick@evolvemgt.com.au" TargetMode="External"/><Relationship Id="rId118" Type="http://schemas.openxmlformats.org/officeDocument/2006/relationships/hyperlink" Target="mailto:jmurch@estrellasports.com.au" TargetMode="External"/><Relationship Id="rId139" Type="http://schemas.openxmlformats.org/officeDocument/2006/relationships/hyperlink" Target="mailto:frase@sunstarentertainment.com.au" TargetMode="External"/><Relationship Id="rId85" Type="http://schemas.openxmlformats.org/officeDocument/2006/relationships/hyperlink" Target="mailto:frase@sunstarentertainment.com.au" TargetMode="External"/><Relationship Id="rId150" Type="http://schemas.openxmlformats.org/officeDocument/2006/relationships/hyperlink" Target="mailto:greg@deliversports.com.au" TargetMode="External"/><Relationship Id="rId171" Type="http://schemas.openxmlformats.org/officeDocument/2006/relationships/hyperlink" Target="mailto:deankino@hotmail.com" TargetMode="External"/><Relationship Id="rId12" Type="http://schemas.openxmlformats.org/officeDocument/2006/relationships/hyperlink" Target="mailto:zach@elevationsports.com.au" TargetMode="External"/><Relationship Id="rId33" Type="http://schemas.openxmlformats.org/officeDocument/2006/relationships/hyperlink" Target="mailto:zach@powerplaymgmt.com.au" TargetMode="External"/><Relationship Id="rId108" Type="http://schemas.openxmlformats.org/officeDocument/2006/relationships/hyperlink" Target="mailto:deankino@hotmail.com" TargetMode="External"/><Relationship Id="rId129" Type="http://schemas.openxmlformats.org/officeDocument/2006/relationships/hyperlink" Target="mailto:cade.brown@callida.com.au" TargetMode="External"/><Relationship Id="rId54" Type="http://schemas.openxmlformats.org/officeDocument/2006/relationships/hyperlink" Target="mailto:stephenleealkinson@gmail.com" TargetMode="External"/><Relationship Id="rId75" Type="http://schemas.openxmlformats.org/officeDocument/2006/relationships/hyperlink" Target="mailto:andrew@helixplayermanagement.com.au" TargetMode="External"/><Relationship Id="rId96" Type="http://schemas.openxmlformats.org/officeDocument/2006/relationships/hyperlink" Target="mailto:frase@sunstarentertainment.com.au" TargetMode="External"/><Relationship Id="rId140" Type="http://schemas.openxmlformats.org/officeDocument/2006/relationships/hyperlink" Target="mailto:dml@entourage.net.au" TargetMode="External"/><Relationship Id="rId161" Type="http://schemas.openxmlformats.org/officeDocument/2006/relationships/hyperlink" Target="mailto:greg@deliversports.com.au" TargetMode="External"/><Relationship Id="rId1" Type="http://schemas.openxmlformats.org/officeDocument/2006/relationships/hyperlink" Target="mailto:zach@elevationsports.com.au" TargetMode="External"/><Relationship Id="rId6" Type="http://schemas.openxmlformats.org/officeDocument/2006/relationships/hyperlink" Target="mailto:zach@elevationsports.com.au" TargetMode="External"/><Relationship Id="rId23" Type="http://schemas.openxmlformats.org/officeDocument/2006/relationships/hyperlink" Target="mailto:zach@elevationsports.com.au" TargetMode="External"/><Relationship Id="rId28" Type="http://schemas.openxmlformats.org/officeDocument/2006/relationships/hyperlink" Target="mailto:zach@powerplaymgmt.com.au" TargetMode="External"/><Relationship Id="rId49" Type="http://schemas.openxmlformats.org/officeDocument/2006/relationships/hyperlink" Target="mailto:warren@tpmgt.com.au" TargetMode="External"/><Relationship Id="rId114" Type="http://schemas.openxmlformats.org/officeDocument/2006/relationships/hyperlink" Target="mailto:jmurch@estrellasports.com.au" TargetMode="External"/><Relationship Id="rId119" Type="http://schemas.openxmlformats.org/officeDocument/2006/relationships/hyperlink" Target="mailto:judie@maximumgroup.com.au" TargetMode="External"/><Relationship Id="rId44" Type="http://schemas.openxmlformats.org/officeDocument/2006/relationships/hyperlink" Target="mailto:will.quin@thrivesport.com" TargetMode="External"/><Relationship Id="rId60" Type="http://schemas.openxmlformats.org/officeDocument/2006/relationships/hyperlink" Target="mailto:nick@evolvemgt.com.au" TargetMode="External"/><Relationship Id="rId65" Type="http://schemas.openxmlformats.org/officeDocument/2006/relationships/hyperlink" Target="mailto:nick@evolvemgt.com.au" TargetMode="External"/><Relationship Id="rId81" Type="http://schemas.openxmlformats.org/officeDocument/2006/relationships/hyperlink" Target="mailto:andrew@helixplayermanagement.com.au" TargetMode="External"/><Relationship Id="rId86" Type="http://schemas.openxmlformats.org/officeDocument/2006/relationships/hyperlink" Target="mailto:frase@sunstarentertainment.com.au" TargetMode="External"/><Relationship Id="rId130" Type="http://schemas.openxmlformats.org/officeDocument/2006/relationships/hyperlink" Target="mailto:gwinter@wsportsandmedia.com.au" TargetMode="External"/><Relationship Id="rId135" Type="http://schemas.openxmlformats.org/officeDocument/2006/relationships/hyperlink" Target="mailto:frase@sunstarentertainment.com.au" TargetMode="External"/><Relationship Id="rId151" Type="http://schemas.openxmlformats.org/officeDocument/2006/relationships/hyperlink" Target="mailto:greg@deliversports.com.au" TargetMode="External"/><Relationship Id="rId156" Type="http://schemas.openxmlformats.org/officeDocument/2006/relationships/hyperlink" Target="mailto:greg@deliversports.com.au" TargetMode="External"/><Relationship Id="rId172" Type="http://schemas.openxmlformats.org/officeDocument/2006/relationships/hyperlink" Target="mailto:abbie@stellaathletes.com" TargetMode="External"/><Relationship Id="rId13" Type="http://schemas.openxmlformats.org/officeDocument/2006/relationships/hyperlink" Target="mailto:zach@elevationsports.com.au" TargetMode="External"/><Relationship Id="rId18" Type="http://schemas.openxmlformats.org/officeDocument/2006/relationships/hyperlink" Target="mailto:zach@elevationsports.com.au" TargetMode="External"/><Relationship Id="rId39" Type="http://schemas.openxmlformats.org/officeDocument/2006/relationships/hyperlink" Target="mailto:zach@powerplaymgmt.com.au" TargetMode="External"/><Relationship Id="rId109" Type="http://schemas.openxmlformats.org/officeDocument/2006/relationships/hyperlink" Target="mailto:deankino@hotmail.com" TargetMode="External"/><Relationship Id="rId34" Type="http://schemas.openxmlformats.org/officeDocument/2006/relationships/hyperlink" Target="mailto:zach@powerplaymgmt.com.au" TargetMode="External"/><Relationship Id="rId50" Type="http://schemas.openxmlformats.org/officeDocument/2006/relationships/hyperlink" Target="mailto:warren@tpmgt.com.au" TargetMode="External"/><Relationship Id="rId55" Type="http://schemas.openxmlformats.org/officeDocument/2006/relationships/hyperlink" Target="mailto:stephenleealkinson@gmail.com" TargetMode="External"/><Relationship Id="rId76" Type="http://schemas.openxmlformats.org/officeDocument/2006/relationships/hyperlink" Target="mailto:andrew@helixplayermanagement.com.au" TargetMode="External"/><Relationship Id="rId97" Type="http://schemas.openxmlformats.org/officeDocument/2006/relationships/hyperlink" Target="mailto:frase@sunstarentertainment.com.au" TargetMode="External"/><Relationship Id="rId104" Type="http://schemas.openxmlformats.org/officeDocument/2006/relationships/hyperlink" Target="mailto:deankino@hotmail.com" TargetMode="External"/><Relationship Id="rId120" Type="http://schemas.openxmlformats.org/officeDocument/2006/relationships/hyperlink" Target="mailto:judie@maximumgroup.com.au" TargetMode="External"/><Relationship Id="rId125" Type="http://schemas.openxmlformats.org/officeDocument/2006/relationships/hyperlink" Target="mailto:cade.brown@callida.com.au" TargetMode="External"/><Relationship Id="rId141" Type="http://schemas.openxmlformats.org/officeDocument/2006/relationships/hyperlink" Target="mailto:dml@entourage.net.au" TargetMode="External"/><Relationship Id="rId146" Type="http://schemas.openxmlformats.org/officeDocument/2006/relationships/hyperlink" Target="mailto:andrew@helixplayermanagement.com.au" TargetMode="External"/><Relationship Id="rId167" Type="http://schemas.openxmlformats.org/officeDocument/2006/relationships/hyperlink" Target="mailto:deankino@hotmail.com" TargetMode="External"/><Relationship Id="rId7" Type="http://schemas.openxmlformats.org/officeDocument/2006/relationships/hyperlink" Target="mailto:zach@elevationsports.com.au" TargetMode="External"/><Relationship Id="rId71" Type="http://schemas.openxmlformats.org/officeDocument/2006/relationships/hyperlink" Target="mailto:tm@sel.com.au" TargetMode="External"/><Relationship Id="rId92" Type="http://schemas.openxmlformats.org/officeDocument/2006/relationships/hyperlink" Target="mailto:frase@sunstarentertainment.com.au" TargetMode="External"/><Relationship Id="rId162" Type="http://schemas.openxmlformats.org/officeDocument/2006/relationships/hyperlink" Target="mailto:greg@deliversports.com.au" TargetMode="External"/><Relationship Id="rId2" Type="http://schemas.openxmlformats.org/officeDocument/2006/relationships/hyperlink" Target="mailto:zach@elevationsports.com.au" TargetMode="External"/><Relationship Id="rId29" Type="http://schemas.openxmlformats.org/officeDocument/2006/relationships/hyperlink" Target="mailto:zach@powerplaymgmt.com.au" TargetMode="External"/><Relationship Id="rId24" Type="http://schemas.openxmlformats.org/officeDocument/2006/relationships/hyperlink" Target="mailto:zach@elevationsports.com.au" TargetMode="External"/><Relationship Id="rId40" Type="http://schemas.openxmlformats.org/officeDocument/2006/relationships/hyperlink" Target="mailto:zach@powerplaymgmt.com.au" TargetMode="External"/><Relationship Id="rId45" Type="http://schemas.openxmlformats.org/officeDocument/2006/relationships/hyperlink" Target="mailto:will.quin@thrivesport.com" TargetMode="External"/><Relationship Id="rId66" Type="http://schemas.openxmlformats.org/officeDocument/2006/relationships/hyperlink" Target="mailto:nick@evolvemgt.com.au" TargetMode="External"/><Relationship Id="rId87" Type="http://schemas.openxmlformats.org/officeDocument/2006/relationships/hyperlink" Target="mailto:frase@sunstarentertainment.com.au" TargetMode="External"/><Relationship Id="rId110" Type="http://schemas.openxmlformats.org/officeDocument/2006/relationships/hyperlink" Target="mailto:deankino@hotmail.com" TargetMode="External"/><Relationship Id="rId115" Type="http://schemas.openxmlformats.org/officeDocument/2006/relationships/hyperlink" Target="mailto:jmurch@estrellasports.com.au" TargetMode="External"/><Relationship Id="rId131" Type="http://schemas.openxmlformats.org/officeDocument/2006/relationships/hyperlink" Target="mailto:gwinter@wsportsandmedia.com.au" TargetMode="External"/><Relationship Id="rId136" Type="http://schemas.openxmlformats.org/officeDocument/2006/relationships/hyperlink" Target="mailto:frase@sunstarentertainment.com.au" TargetMode="External"/><Relationship Id="rId157" Type="http://schemas.openxmlformats.org/officeDocument/2006/relationships/hyperlink" Target="mailto:greg@deliversports.com.au" TargetMode="External"/><Relationship Id="rId61" Type="http://schemas.openxmlformats.org/officeDocument/2006/relationships/hyperlink" Target="mailto:nick@evolvemgt.com.au" TargetMode="External"/><Relationship Id="rId82" Type="http://schemas.openxmlformats.org/officeDocument/2006/relationships/hyperlink" Target="mailto:andrew@helixplayermanagement.com.au" TargetMode="External"/><Relationship Id="rId152" Type="http://schemas.openxmlformats.org/officeDocument/2006/relationships/hyperlink" Target="mailto:greg@deliversports.com.au" TargetMode="External"/><Relationship Id="rId173" Type="http://schemas.openxmlformats.org/officeDocument/2006/relationships/hyperlink" Target="mailto:abbie@stellaathletes.com" TargetMode="External"/><Relationship Id="rId19" Type="http://schemas.openxmlformats.org/officeDocument/2006/relationships/hyperlink" Target="mailto:zach@elevationsports.com.au" TargetMode="External"/><Relationship Id="rId14" Type="http://schemas.openxmlformats.org/officeDocument/2006/relationships/hyperlink" Target="mailto:zach@elevationsports.com.au" TargetMode="External"/><Relationship Id="rId30" Type="http://schemas.openxmlformats.org/officeDocument/2006/relationships/hyperlink" Target="mailto:zach@powerplaymgmt.com.au" TargetMode="External"/><Relationship Id="rId35" Type="http://schemas.openxmlformats.org/officeDocument/2006/relationships/hyperlink" Target="mailto:zach@powerplaymgmt.com.au" TargetMode="External"/><Relationship Id="rId56" Type="http://schemas.openxmlformats.org/officeDocument/2006/relationships/hyperlink" Target="mailto:stephenleealkinson@gmail.com" TargetMode="External"/><Relationship Id="rId77" Type="http://schemas.openxmlformats.org/officeDocument/2006/relationships/hyperlink" Target="mailto:andrew@helixplayermanagement.com.au" TargetMode="External"/><Relationship Id="rId100" Type="http://schemas.openxmlformats.org/officeDocument/2006/relationships/hyperlink" Target="mailto:marty@kapitalsports.com.au" TargetMode="External"/><Relationship Id="rId105" Type="http://schemas.openxmlformats.org/officeDocument/2006/relationships/hyperlink" Target="mailto:deankino@hotmail.com" TargetMode="External"/><Relationship Id="rId126" Type="http://schemas.openxmlformats.org/officeDocument/2006/relationships/hyperlink" Target="mailto:cade.brown@callida.com.au" TargetMode="External"/><Relationship Id="rId147" Type="http://schemas.openxmlformats.org/officeDocument/2006/relationships/hyperlink" Target="mailto:andrew@helixplayermanagement.com.au" TargetMode="External"/><Relationship Id="rId168" Type="http://schemas.openxmlformats.org/officeDocument/2006/relationships/hyperlink" Target="mailto:deankino@hotmail.com" TargetMode="External"/><Relationship Id="rId8" Type="http://schemas.openxmlformats.org/officeDocument/2006/relationships/hyperlink" Target="mailto:zach@elevationsports.com.au" TargetMode="External"/><Relationship Id="rId51" Type="http://schemas.openxmlformats.org/officeDocument/2006/relationships/hyperlink" Target="mailto:stephenleealkinson@gmail.com" TargetMode="External"/><Relationship Id="rId72" Type="http://schemas.openxmlformats.org/officeDocument/2006/relationships/hyperlink" Target="mailto:cameron@globalsports360.com.au" TargetMode="External"/><Relationship Id="rId93" Type="http://schemas.openxmlformats.org/officeDocument/2006/relationships/hyperlink" Target="mailto:frase@sunstarentertainment.com.au" TargetMode="External"/><Relationship Id="rId98" Type="http://schemas.openxmlformats.org/officeDocument/2006/relationships/hyperlink" Target="mailto:frase@sunstarentertainment.com.au" TargetMode="External"/><Relationship Id="rId121" Type="http://schemas.openxmlformats.org/officeDocument/2006/relationships/hyperlink" Target="mailto:cade.brown@callida.com.au" TargetMode="External"/><Relationship Id="rId142" Type="http://schemas.openxmlformats.org/officeDocument/2006/relationships/hyperlink" Target="mailto:dml@entourage.net.au" TargetMode="External"/><Relationship Id="rId163" Type="http://schemas.openxmlformats.org/officeDocument/2006/relationships/hyperlink" Target="mailto:deankino@hotmail.com" TargetMode="External"/><Relationship Id="rId3" Type="http://schemas.openxmlformats.org/officeDocument/2006/relationships/hyperlink" Target="mailto:zach@elevationsports.com.au" TargetMode="External"/><Relationship Id="rId25" Type="http://schemas.openxmlformats.org/officeDocument/2006/relationships/hyperlink" Target="mailto:zach@elevationsports.com.au" TargetMode="External"/><Relationship Id="rId46" Type="http://schemas.openxmlformats.org/officeDocument/2006/relationships/hyperlink" Target="mailto:will.quin@thrivesport.com" TargetMode="External"/><Relationship Id="rId67" Type="http://schemas.openxmlformats.org/officeDocument/2006/relationships/hyperlink" Target="mailto:nick@evolvemgt.com.au" TargetMode="External"/><Relationship Id="rId116" Type="http://schemas.openxmlformats.org/officeDocument/2006/relationships/hyperlink" Target="mailto:jmurch@estrellasports.com.au" TargetMode="External"/><Relationship Id="rId137" Type="http://schemas.openxmlformats.org/officeDocument/2006/relationships/hyperlink" Target="mailto:frase@sunstarentertainment.com.au" TargetMode="External"/><Relationship Id="rId158" Type="http://schemas.openxmlformats.org/officeDocument/2006/relationships/hyperlink" Target="mailto:greg@deliversports.com.au" TargetMode="External"/><Relationship Id="rId20" Type="http://schemas.openxmlformats.org/officeDocument/2006/relationships/hyperlink" Target="mailto:zach@elevationsports.com.au" TargetMode="External"/><Relationship Id="rId41" Type="http://schemas.openxmlformats.org/officeDocument/2006/relationships/hyperlink" Target="mailto:zach@powerplaymgmt.com.au" TargetMode="External"/><Relationship Id="rId62" Type="http://schemas.openxmlformats.org/officeDocument/2006/relationships/hyperlink" Target="mailto:nick@evolvemgt.com.au" TargetMode="External"/><Relationship Id="rId83" Type="http://schemas.openxmlformats.org/officeDocument/2006/relationships/hyperlink" Target="mailto:andrew@helixplayermanagement.com.au" TargetMode="External"/><Relationship Id="rId88" Type="http://schemas.openxmlformats.org/officeDocument/2006/relationships/hyperlink" Target="mailto:frase@sunstarentertainment.com.au" TargetMode="External"/><Relationship Id="rId111" Type="http://schemas.openxmlformats.org/officeDocument/2006/relationships/hyperlink" Target="mailto:gsholly@tlaworldwide.com" TargetMode="External"/><Relationship Id="rId132" Type="http://schemas.openxmlformats.org/officeDocument/2006/relationships/hyperlink" Target="mailto:gwinter@wsportsandmedia.com.au" TargetMode="External"/><Relationship Id="rId153" Type="http://schemas.openxmlformats.org/officeDocument/2006/relationships/hyperlink" Target="mailto:greg@deliversports.com.au" TargetMode="External"/><Relationship Id="rId174" Type="http://schemas.openxmlformats.org/officeDocument/2006/relationships/hyperlink" Target="mailto:abbie@stellaathletes.com" TargetMode="External"/><Relationship Id="rId15" Type="http://schemas.openxmlformats.org/officeDocument/2006/relationships/hyperlink" Target="mailto:zach@elevationsports.com.au" TargetMode="External"/><Relationship Id="rId36" Type="http://schemas.openxmlformats.org/officeDocument/2006/relationships/hyperlink" Target="mailto:zach@powerplaymgmt.com.au" TargetMode="External"/><Relationship Id="rId57" Type="http://schemas.openxmlformats.org/officeDocument/2006/relationships/hyperlink" Target="mailto:stephenleealkinson@gmail.com" TargetMode="External"/><Relationship Id="rId106" Type="http://schemas.openxmlformats.org/officeDocument/2006/relationships/hyperlink" Target="mailto:deankino@hotmail.com" TargetMode="External"/><Relationship Id="rId127" Type="http://schemas.openxmlformats.org/officeDocument/2006/relationships/hyperlink" Target="mailto:cade.brown@callida.com.au" TargetMode="External"/><Relationship Id="rId10" Type="http://schemas.openxmlformats.org/officeDocument/2006/relationships/hyperlink" Target="mailto:zach@elevationsports.com.au" TargetMode="External"/><Relationship Id="rId31" Type="http://schemas.openxmlformats.org/officeDocument/2006/relationships/hyperlink" Target="mailto:zach@powerplaymgmt.com.au" TargetMode="External"/><Relationship Id="rId52" Type="http://schemas.openxmlformats.org/officeDocument/2006/relationships/hyperlink" Target="mailto:stephenleealkinson@gmail.com" TargetMode="External"/><Relationship Id="rId73" Type="http://schemas.openxmlformats.org/officeDocument/2006/relationships/hyperlink" Target="mailto:andrew@helixplayermanagement.com.au" TargetMode="External"/><Relationship Id="rId78" Type="http://schemas.openxmlformats.org/officeDocument/2006/relationships/hyperlink" Target="mailto:andrew@helixplayermanagement.com.au" TargetMode="External"/><Relationship Id="rId94" Type="http://schemas.openxmlformats.org/officeDocument/2006/relationships/hyperlink" Target="mailto:frase@sunstarentertainment.com.au" TargetMode="External"/><Relationship Id="rId99" Type="http://schemas.openxmlformats.org/officeDocument/2006/relationships/hyperlink" Target="mailto:frase@sunstarentertainment.com.au" TargetMode="External"/><Relationship Id="rId101" Type="http://schemas.openxmlformats.org/officeDocument/2006/relationships/hyperlink" Target="mailto:cameron@globalsports360.com.au" TargetMode="External"/><Relationship Id="rId122" Type="http://schemas.openxmlformats.org/officeDocument/2006/relationships/hyperlink" Target="mailto:cade.brown@callida.com.au" TargetMode="External"/><Relationship Id="rId143" Type="http://schemas.openxmlformats.org/officeDocument/2006/relationships/hyperlink" Target="mailto:dml@entourage.net.au" TargetMode="External"/><Relationship Id="rId148" Type="http://schemas.openxmlformats.org/officeDocument/2006/relationships/hyperlink" Target="mailto:blinkybill1948@hotmail.com" TargetMode="External"/><Relationship Id="rId164" Type="http://schemas.openxmlformats.org/officeDocument/2006/relationships/hyperlink" Target="mailto:deankino@hotmail.com" TargetMode="External"/><Relationship Id="rId169" Type="http://schemas.openxmlformats.org/officeDocument/2006/relationships/hyperlink" Target="mailto:deankino@hotmail.com" TargetMode="External"/><Relationship Id="rId4" Type="http://schemas.openxmlformats.org/officeDocument/2006/relationships/hyperlink" Target="mailto:zach@elevationsports.com.au" TargetMode="External"/><Relationship Id="rId9" Type="http://schemas.openxmlformats.org/officeDocument/2006/relationships/hyperlink" Target="mailto:zach@elevationsports.com.au" TargetMode="External"/><Relationship Id="rId26" Type="http://schemas.openxmlformats.org/officeDocument/2006/relationships/hyperlink" Target="mailto:zach@powerplaymgmt.com.au" TargetMode="External"/><Relationship Id="rId47" Type="http://schemas.openxmlformats.org/officeDocument/2006/relationships/hyperlink" Target="mailto:warren@tpmgt.com.au" TargetMode="External"/><Relationship Id="rId68" Type="http://schemas.openxmlformats.org/officeDocument/2006/relationships/hyperlink" Target="mailto:nick@evolvemgt.com.au" TargetMode="External"/><Relationship Id="rId89" Type="http://schemas.openxmlformats.org/officeDocument/2006/relationships/hyperlink" Target="mailto:frase@sunstarentertainment.com.au" TargetMode="External"/><Relationship Id="rId112" Type="http://schemas.openxmlformats.org/officeDocument/2006/relationships/hyperlink" Target="mailto:jmurch@estrellasports.com.au" TargetMode="External"/><Relationship Id="rId133" Type="http://schemas.openxmlformats.org/officeDocument/2006/relationships/hyperlink" Target="mailto:emily@morethanmgmt.com.au" TargetMode="External"/><Relationship Id="rId154" Type="http://schemas.openxmlformats.org/officeDocument/2006/relationships/hyperlink" Target="mailto:greg@deliversports.com.au" TargetMode="External"/><Relationship Id="rId175" Type="http://schemas.openxmlformats.org/officeDocument/2006/relationships/printerSettings" Target="../printerSettings/printerSettings1.bin"/><Relationship Id="rId16" Type="http://schemas.openxmlformats.org/officeDocument/2006/relationships/hyperlink" Target="mailto:zach@elevationsports.com.au" TargetMode="External"/><Relationship Id="rId37" Type="http://schemas.openxmlformats.org/officeDocument/2006/relationships/hyperlink" Target="mailto:zach@powerplaymgmt.com.au" TargetMode="External"/><Relationship Id="rId58" Type="http://schemas.openxmlformats.org/officeDocument/2006/relationships/hyperlink" Target="mailto:stephenleealkinson@gmail.com" TargetMode="External"/><Relationship Id="rId79" Type="http://schemas.openxmlformats.org/officeDocument/2006/relationships/hyperlink" Target="mailto:andrew@helixplayermanagement.com.au" TargetMode="External"/><Relationship Id="rId102" Type="http://schemas.openxmlformats.org/officeDocument/2006/relationships/hyperlink" Target="mailto:deankino@hotmail.com" TargetMode="External"/><Relationship Id="rId123" Type="http://schemas.openxmlformats.org/officeDocument/2006/relationships/hyperlink" Target="mailto:cade.brown@callida.com.au" TargetMode="External"/><Relationship Id="rId144" Type="http://schemas.openxmlformats.org/officeDocument/2006/relationships/hyperlink" Target="mailto:andrew@helixplayermanagement.com.au" TargetMode="External"/><Relationship Id="rId90" Type="http://schemas.openxmlformats.org/officeDocument/2006/relationships/hyperlink" Target="mailto:frase@sunstarentertainment.com.au" TargetMode="External"/><Relationship Id="rId165" Type="http://schemas.openxmlformats.org/officeDocument/2006/relationships/hyperlink" Target="mailto:deankino@hotmail.com" TargetMode="External"/><Relationship Id="rId27" Type="http://schemas.openxmlformats.org/officeDocument/2006/relationships/hyperlink" Target="mailto:zach@powerplaymgmt.com.au" TargetMode="External"/><Relationship Id="rId48" Type="http://schemas.openxmlformats.org/officeDocument/2006/relationships/hyperlink" Target="mailto:warren@tpmgt.com.au" TargetMode="External"/><Relationship Id="rId69" Type="http://schemas.openxmlformats.org/officeDocument/2006/relationships/hyperlink" Target="mailto:gsholly@tlaworldwide.com" TargetMode="External"/><Relationship Id="rId113" Type="http://schemas.openxmlformats.org/officeDocument/2006/relationships/hyperlink" Target="mailto:jmurch@estrellasports.com.au" TargetMode="External"/><Relationship Id="rId134" Type="http://schemas.openxmlformats.org/officeDocument/2006/relationships/hyperlink" Target="mailto:frase@sunstarentertainment.com.au" TargetMode="External"/><Relationship Id="rId80" Type="http://schemas.openxmlformats.org/officeDocument/2006/relationships/hyperlink" Target="mailto:andrew@helixplayermanagement.com.au" TargetMode="External"/><Relationship Id="rId155" Type="http://schemas.openxmlformats.org/officeDocument/2006/relationships/hyperlink" Target="mailto:greg@deliversports.com.au" TargetMode="External"/><Relationship Id="rId17" Type="http://schemas.openxmlformats.org/officeDocument/2006/relationships/hyperlink" Target="mailto:zach@elevationsports.com.au" TargetMode="External"/><Relationship Id="rId38" Type="http://schemas.openxmlformats.org/officeDocument/2006/relationships/hyperlink" Target="mailto:zach@powerplaymgmt.com.au" TargetMode="External"/><Relationship Id="rId59" Type="http://schemas.openxmlformats.org/officeDocument/2006/relationships/hyperlink" Target="mailto:nick@evolvemgt.com.au" TargetMode="External"/><Relationship Id="rId103" Type="http://schemas.openxmlformats.org/officeDocument/2006/relationships/hyperlink" Target="mailto:deankino@hotmail.com" TargetMode="External"/><Relationship Id="rId124" Type="http://schemas.openxmlformats.org/officeDocument/2006/relationships/hyperlink" Target="mailto:cade.brown@callida.com.au" TargetMode="External"/><Relationship Id="rId70" Type="http://schemas.openxmlformats.org/officeDocument/2006/relationships/hyperlink" Target="mailto:gsholly@tlaworldwide.com" TargetMode="External"/><Relationship Id="rId91" Type="http://schemas.openxmlformats.org/officeDocument/2006/relationships/hyperlink" Target="mailto:frase@sunstarentertainment.com.au" TargetMode="External"/><Relationship Id="rId145" Type="http://schemas.openxmlformats.org/officeDocument/2006/relationships/hyperlink" Target="mailto:andrew@helixplayermanagement.com.au" TargetMode="External"/><Relationship Id="rId166" Type="http://schemas.openxmlformats.org/officeDocument/2006/relationships/hyperlink" Target="mailto:deankin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1"/>
  <sheetViews>
    <sheetView tabSelected="1" topLeftCell="A69" workbookViewId="0">
      <selection activeCell="H4" sqref="H4"/>
    </sheetView>
  </sheetViews>
  <sheetFormatPr defaultRowHeight="14.5" x14ac:dyDescent="0.35"/>
  <cols>
    <col min="1" max="1" width="15.08984375" style="6" customWidth="1"/>
    <col min="2" max="2" width="13.81640625" style="6" customWidth="1"/>
    <col min="3" max="3" width="10.81640625" style="6" customWidth="1"/>
    <col min="4" max="4" width="24.7265625" style="6" customWidth="1"/>
    <col min="5" max="5" width="30.7265625" style="6" customWidth="1"/>
    <col min="6" max="6" width="25.7265625" style="6" customWidth="1"/>
    <col min="7" max="7" width="30.7265625" style="6" customWidth="1"/>
    <col min="8" max="8" width="16.7265625" style="6" customWidth="1"/>
    <col min="9" max="16384" width="8.7265625" style="6"/>
  </cols>
  <sheetData>
    <row r="1" spans="1:8" ht="18.5" x14ac:dyDescent="0.35">
      <c r="A1" s="19" t="s">
        <v>592</v>
      </c>
      <c r="B1" s="19"/>
      <c r="C1" s="19"/>
      <c r="D1" s="19"/>
      <c r="E1" s="19"/>
      <c r="F1" s="19"/>
      <c r="G1" s="19"/>
      <c r="H1" s="19"/>
    </row>
    <row r="2" spans="1:8" x14ac:dyDescent="0.35">
      <c r="A2" s="18" t="s">
        <v>593</v>
      </c>
      <c r="B2" s="18"/>
      <c r="C2" s="18"/>
      <c r="D2" s="18"/>
      <c r="E2" s="18"/>
      <c r="F2" s="18"/>
      <c r="G2" s="18"/>
      <c r="H2" s="18"/>
    </row>
    <row r="3" spans="1:8" x14ac:dyDescent="0.35">
      <c r="A3" s="20" t="s">
        <v>594</v>
      </c>
      <c r="B3" s="20"/>
      <c r="C3" s="20"/>
      <c r="D3" s="20"/>
      <c r="E3" s="20"/>
      <c r="F3" s="20"/>
      <c r="G3" s="20"/>
      <c r="H3" s="20"/>
    </row>
    <row r="4" spans="1:8" x14ac:dyDescent="0.35">
      <c r="A4" s="7" t="s">
        <v>0</v>
      </c>
      <c r="B4" s="7" t="s">
        <v>1</v>
      </c>
      <c r="C4" s="7" t="s">
        <v>2</v>
      </c>
      <c r="D4" s="7" t="s">
        <v>524</v>
      </c>
      <c r="E4" s="7" t="s">
        <v>3</v>
      </c>
      <c r="F4" s="7" t="s">
        <v>4</v>
      </c>
      <c r="G4" s="7" t="s">
        <v>5</v>
      </c>
      <c r="H4" s="7" t="s">
        <v>6</v>
      </c>
    </row>
    <row r="5" spans="1:8" x14ac:dyDescent="0.35">
      <c r="A5" s="24" t="s">
        <v>186</v>
      </c>
      <c r="B5" s="6" t="s">
        <v>187</v>
      </c>
      <c r="C5" s="6" t="s">
        <v>18</v>
      </c>
      <c r="D5" s="8" t="s">
        <v>10</v>
      </c>
      <c r="E5" s="25" t="s">
        <v>183</v>
      </c>
      <c r="F5" s="26" t="s">
        <v>184</v>
      </c>
      <c r="G5" s="9" t="s">
        <v>185</v>
      </c>
      <c r="H5" s="14" t="str">
        <f>"0419 466 110"</f>
        <v>0419 466 110</v>
      </c>
    </row>
    <row r="6" spans="1:8" x14ac:dyDescent="0.35">
      <c r="A6" s="24" t="s">
        <v>454</v>
      </c>
      <c r="B6" s="6" t="s">
        <v>455</v>
      </c>
      <c r="C6" s="6" t="s">
        <v>18</v>
      </c>
      <c r="D6" s="8" t="s">
        <v>10</v>
      </c>
      <c r="E6" s="25" t="s">
        <v>439</v>
      </c>
      <c r="F6" s="26" t="s">
        <v>440</v>
      </c>
      <c r="G6" s="11" t="s">
        <v>441</v>
      </c>
      <c r="H6" s="14" t="str">
        <f>"0409 244 222"</f>
        <v>0409 244 222</v>
      </c>
    </row>
    <row r="7" spans="1:8" x14ac:dyDescent="0.35">
      <c r="A7" s="24" t="s">
        <v>197</v>
      </c>
      <c r="B7" s="6" t="s">
        <v>198</v>
      </c>
      <c r="C7" s="6" t="s">
        <v>9</v>
      </c>
      <c r="D7" s="8" t="s">
        <v>10</v>
      </c>
      <c r="E7" s="25" t="s">
        <v>183</v>
      </c>
      <c r="F7" s="26" t="s">
        <v>184</v>
      </c>
      <c r="G7" s="9" t="s">
        <v>185</v>
      </c>
      <c r="H7" s="14" t="str">
        <f>"0419 466 110"</f>
        <v>0419 466 110</v>
      </c>
    </row>
    <row r="8" spans="1:8" x14ac:dyDescent="0.35">
      <c r="A8" s="24" t="s">
        <v>130</v>
      </c>
      <c r="B8" s="6" t="s">
        <v>445</v>
      </c>
      <c r="C8" s="6" t="s">
        <v>18</v>
      </c>
      <c r="D8" s="8" t="s">
        <v>10</v>
      </c>
      <c r="E8" s="25" t="s">
        <v>439</v>
      </c>
      <c r="F8" s="26" t="s">
        <v>440</v>
      </c>
      <c r="G8" s="11" t="s">
        <v>441</v>
      </c>
      <c r="H8" s="14" t="str">
        <f>"0409 244 222"</f>
        <v>0409 244 222</v>
      </c>
    </row>
    <row r="9" spans="1:8" x14ac:dyDescent="0.35">
      <c r="A9" s="24" t="s">
        <v>387</v>
      </c>
      <c r="B9" s="6" t="s">
        <v>388</v>
      </c>
      <c r="C9" s="6" t="s">
        <v>9</v>
      </c>
      <c r="D9" s="8" t="s">
        <v>10</v>
      </c>
      <c r="E9" s="25" t="s">
        <v>389</v>
      </c>
      <c r="F9" s="26" t="s">
        <v>390</v>
      </c>
      <c r="G9" s="10" t="s">
        <v>391</v>
      </c>
      <c r="H9" s="14" t="str">
        <f>"0401 050 993"</f>
        <v>0401 050 993</v>
      </c>
    </row>
    <row r="10" spans="1:8" x14ac:dyDescent="0.35">
      <c r="A10" s="24" t="s">
        <v>283</v>
      </c>
      <c r="B10" s="6" t="s">
        <v>284</v>
      </c>
      <c r="C10" s="6" t="s">
        <v>18</v>
      </c>
      <c r="D10" s="8" t="s">
        <v>10</v>
      </c>
      <c r="E10" s="25" t="s">
        <v>285</v>
      </c>
      <c r="F10" s="26" t="s">
        <v>285</v>
      </c>
      <c r="G10" s="9" t="s">
        <v>286</v>
      </c>
      <c r="H10" s="14" t="str">
        <f>"0431 254 767"</f>
        <v>0431 254 767</v>
      </c>
    </row>
    <row r="11" spans="1:8" x14ac:dyDescent="0.35">
      <c r="A11" s="24" t="s">
        <v>44</v>
      </c>
      <c r="B11" s="6" t="s">
        <v>45</v>
      </c>
      <c r="C11" s="6" t="s">
        <v>9</v>
      </c>
      <c r="D11" s="8" t="s">
        <v>10</v>
      </c>
      <c r="E11" s="25" t="s">
        <v>11</v>
      </c>
      <c r="F11" s="11" t="s">
        <v>12</v>
      </c>
      <c r="G11" s="9" t="s">
        <v>13</v>
      </c>
      <c r="H11" s="12" t="str">
        <f>"0400 026 912"</f>
        <v>0400 026 912</v>
      </c>
    </row>
    <row r="12" spans="1:8" x14ac:dyDescent="0.35">
      <c r="A12" s="24" t="s">
        <v>367</v>
      </c>
      <c r="B12" s="6" t="s">
        <v>368</v>
      </c>
      <c r="C12" s="6" t="s">
        <v>18</v>
      </c>
      <c r="D12" s="8" t="s">
        <v>10</v>
      </c>
      <c r="E12" s="25" t="s">
        <v>369</v>
      </c>
      <c r="F12" s="26" t="s">
        <v>370</v>
      </c>
      <c r="G12" s="9" t="s">
        <v>371</v>
      </c>
      <c r="H12" s="14" t="s">
        <v>372</v>
      </c>
    </row>
    <row r="13" spans="1:8" x14ac:dyDescent="0.35">
      <c r="A13" s="24" t="s">
        <v>60</v>
      </c>
      <c r="B13" s="6" t="s">
        <v>61</v>
      </c>
      <c r="C13" s="6" t="s">
        <v>18</v>
      </c>
      <c r="D13" s="8" t="s">
        <v>10</v>
      </c>
      <c r="E13" s="25" t="s">
        <v>11</v>
      </c>
      <c r="F13" s="11" t="s">
        <v>12</v>
      </c>
      <c r="G13" s="9" t="s">
        <v>13</v>
      </c>
      <c r="H13" s="12" t="str">
        <f>"0400 026 912"</f>
        <v>0400 026 912</v>
      </c>
    </row>
    <row r="14" spans="1:8" x14ac:dyDescent="0.35">
      <c r="A14" s="24" t="s">
        <v>327</v>
      </c>
      <c r="B14" s="6" t="s">
        <v>328</v>
      </c>
      <c r="C14" s="6" t="s">
        <v>9</v>
      </c>
      <c r="D14" s="8" t="s">
        <v>10</v>
      </c>
      <c r="E14" s="25" t="s">
        <v>323</v>
      </c>
      <c r="F14" s="26" t="s">
        <v>324</v>
      </c>
      <c r="G14" s="9" t="s">
        <v>325</v>
      </c>
      <c r="H14" s="14" t="str">
        <f>"0419 185 767"</f>
        <v>0419 185 767</v>
      </c>
    </row>
    <row r="15" spans="1:8" x14ac:dyDescent="0.35">
      <c r="A15" s="24" t="s">
        <v>241</v>
      </c>
      <c r="B15" s="6" t="s">
        <v>385</v>
      </c>
      <c r="C15" s="6" t="s">
        <v>18</v>
      </c>
      <c r="D15" s="8" t="s">
        <v>10</v>
      </c>
      <c r="E15" s="25" t="s">
        <v>381</v>
      </c>
      <c r="F15" s="26" t="s">
        <v>382</v>
      </c>
      <c r="G15" s="9" t="s">
        <v>383</v>
      </c>
      <c r="H15" s="14" t="s">
        <v>384</v>
      </c>
    </row>
    <row r="16" spans="1:8" x14ac:dyDescent="0.35">
      <c r="A16" s="24" t="s">
        <v>27</v>
      </c>
      <c r="B16" s="6" t="s">
        <v>207</v>
      </c>
      <c r="C16" s="6" t="s">
        <v>18</v>
      </c>
      <c r="D16" s="8" t="s">
        <v>10</v>
      </c>
      <c r="E16" s="25" t="s">
        <v>204</v>
      </c>
      <c r="F16" s="26" t="s">
        <v>205</v>
      </c>
      <c r="G16" s="10" t="s">
        <v>206</v>
      </c>
      <c r="H16" s="14" t="str">
        <f>"0424 193 427"</f>
        <v>0424 193 427</v>
      </c>
    </row>
    <row r="17" spans="1:8" x14ac:dyDescent="0.35">
      <c r="A17" s="24" t="s">
        <v>130</v>
      </c>
      <c r="B17" s="6" t="s">
        <v>142</v>
      </c>
      <c r="C17" s="6" t="s">
        <v>18</v>
      </c>
      <c r="D17" s="8" t="s">
        <v>10</v>
      </c>
      <c r="E17" s="25" t="s">
        <v>139</v>
      </c>
      <c r="F17" s="11" t="s">
        <v>140</v>
      </c>
      <c r="G17" s="9" t="s">
        <v>141</v>
      </c>
      <c r="H17" s="13" t="str">
        <f>"0407 310 561"</f>
        <v>0407 310 561</v>
      </c>
    </row>
    <row r="18" spans="1:8" x14ac:dyDescent="0.35">
      <c r="A18" s="24" t="s">
        <v>113</v>
      </c>
      <c r="B18" s="6" t="s">
        <v>114</v>
      </c>
      <c r="C18" s="6" t="s">
        <v>18</v>
      </c>
      <c r="D18" s="8" t="s">
        <v>10</v>
      </c>
      <c r="E18" s="25" t="s">
        <v>64</v>
      </c>
      <c r="F18" s="11" t="s">
        <v>65</v>
      </c>
      <c r="G18" s="9" t="s">
        <v>66</v>
      </c>
      <c r="H18" s="13" t="s">
        <v>115</v>
      </c>
    </row>
    <row r="19" spans="1:8" x14ac:dyDescent="0.35">
      <c r="A19" s="24" t="s">
        <v>93</v>
      </c>
      <c r="B19" s="6" t="s">
        <v>94</v>
      </c>
      <c r="C19" s="6" t="s">
        <v>18</v>
      </c>
      <c r="D19" s="8" t="s">
        <v>10</v>
      </c>
      <c r="E19" s="25" t="s">
        <v>64</v>
      </c>
      <c r="F19" s="11" t="s">
        <v>65</v>
      </c>
      <c r="G19" s="9" t="s">
        <v>66</v>
      </c>
      <c r="H19" s="13" t="s">
        <v>95</v>
      </c>
    </row>
    <row r="20" spans="1:8" x14ac:dyDescent="0.35">
      <c r="A20" s="24" t="s">
        <v>428</v>
      </c>
      <c r="B20" s="6" t="s">
        <v>429</v>
      </c>
      <c r="C20" s="6" t="s">
        <v>9</v>
      </c>
      <c r="D20" s="8" t="s">
        <v>10</v>
      </c>
      <c r="E20" s="25" t="s">
        <v>425</v>
      </c>
      <c r="F20" s="26" t="s">
        <v>426</v>
      </c>
      <c r="G20" s="9" t="s">
        <v>427</v>
      </c>
      <c r="H20" s="14" t="str">
        <f>"0413 992 045"</f>
        <v>0413 992 045</v>
      </c>
    </row>
    <row r="21" spans="1:8" x14ac:dyDescent="0.35">
      <c r="A21" s="24" t="s">
        <v>471</v>
      </c>
      <c r="B21" s="6" t="s">
        <v>472</v>
      </c>
      <c r="C21" s="6" t="s">
        <v>18</v>
      </c>
      <c r="D21" s="8" t="s">
        <v>10</v>
      </c>
      <c r="E21" s="25" t="s">
        <v>463</v>
      </c>
      <c r="F21" s="26" t="s">
        <v>464</v>
      </c>
      <c r="G21" s="10" t="s">
        <v>465</v>
      </c>
      <c r="H21" s="14" t="s">
        <v>466</v>
      </c>
    </row>
    <row r="22" spans="1:8" x14ac:dyDescent="0.35">
      <c r="A22" s="24" t="s">
        <v>38</v>
      </c>
      <c r="B22" s="6" t="s">
        <v>39</v>
      </c>
      <c r="C22" s="6" t="s">
        <v>9</v>
      </c>
      <c r="D22" s="8" t="s">
        <v>10</v>
      </c>
      <c r="E22" s="25" t="s">
        <v>11</v>
      </c>
      <c r="F22" s="11" t="s">
        <v>12</v>
      </c>
      <c r="G22" s="9" t="s">
        <v>13</v>
      </c>
      <c r="H22" s="12" t="str">
        <f>"0400 026 912"</f>
        <v>0400 026 912</v>
      </c>
    </row>
    <row r="23" spans="1:8" x14ac:dyDescent="0.35">
      <c r="A23" s="24" t="s">
        <v>50</v>
      </c>
      <c r="B23" s="6" t="s">
        <v>51</v>
      </c>
      <c r="C23" s="6" t="s">
        <v>18</v>
      </c>
      <c r="D23" s="8" t="s">
        <v>10</v>
      </c>
      <c r="E23" s="25" t="s">
        <v>11</v>
      </c>
      <c r="F23" s="11" t="s">
        <v>12</v>
      </c>
      <c r="G23" s="9" t="s">
        <v>13</v>
      </c>
      <c r="H23" s="12" t="str">
        <f>"0400 026 912"</f>
        <v>0400 026 912</v>
      </c>
    </row>
    <row r="24" spans="1:8" x14ac:dyDescent="0.35">
      <c r="A24" s="24" t="s">
        <v>70</v>
      </c>
      <c r="B24" s="6" t="s">
        <v>71</v>
      </c>
      <c r="C24" s="6" t="s">
        <v>18</v>
      </c>
      <c r="D24" s="8" t="s">
        <v>10</v>
      </c>
      <c r="E24" s="25" t="s">
        <v>64</v>
      </c>
      <c r="F24" s="11" t="s">
        <v>65</v>
      </c>
      <c r="G24" s="9" t="s">
        <v>66</v>
      </c>
      <c r="H24" s="13" t="s">
        <v>72</v>
      </c>
    </row>
    <row r="25" spans="1:8" x14ac:dyDescent="0.35">
      <c r="A25" s="24" t="s">
        <v>28</v>
      </c>
      <c r="B25" s="6" t="s">
        <v>156</v>
      </c>
      <c r="C25" s="6" t="s">
        <v>9</v>
      </c>
      <c r="D25" s="8" t="s">
        <v>10</v>
      </c>
      <c r="E25" s="25" t="s">
        <v>153</v>
      </c>
      <c r="F25" s="11" t="s">
        <v>154</v>
      </c>
      <c r="G25" s="9" t="s">
        <v>155</v>
      </c>
      <c r="H25" s="13" t="str">
        <f>"0410 408 882"</f>
        <v>0410 408 882</v>
      </c>
    </row>
    <row r="26" spans="1:8" x14ac:dyDescent="0.35">
      <c r="A26" s="24" t="s">
        <v>353</v>
      </c>
      <c r="B26" s="6" t="s">
        <v>156</v>
      </c>
      <c r="C26" s="6" t="s">
        <v>18</v>
      </c>
      <c r="D26" s="8" t="s">
        <v>10</v>
      </c>
      <c r="E26" s="25" t="s">
        <v>354</v>
      </c>
      <c r="F26" s="26" t="s">
        <v>355</v>
      </c>
      <c r="G26" s="9" t="s">
        <v>356</v>
      </c>
      <c r="H26" s="14" t="s">
        <v>357</v>
      </c>
    </row>
    <row r="27" spans="1:8" x14ac:dyDescent="0.35">
      <c r="A27" s="24" t="s">
        <v>238</v>
      </c>
      <c r="B27" s="6" t="s">
        <v>239</v>
      </c>
      <c r="C27" s="6" t="s">
        <v>18</v>
      </c>
      <c r="D27" s="8" t="s">
        <v>10</v>
      </c>
      <c r="E27" s="25" t="s">
        <v>224</v>
      </c>
      <c r="F27" s="26" t="s">
        <v>12</v>
      </c>
      <c r="G27" s="9" t="s">
        <v>225</v>
      </c>
      <c r="H27" s="14" t="str">
        <f>"0474 117 791"</f>
        <v>0474 117 791</v>
      </c>
    </row>
    <row r="28" spans="1:8" x14ac:dyDescent="0.35">
      <c r="A28" s="24" t="s">
        <v>449</v>
      </c>
      <c r="B28" s="6" t="s">
        <v>450</v>
      </c>
      <c r="C28" s="6" t="s">
        <v>18</v>
      </c>
      <c r="D28" s="8" t="s">
        <v>10</v>
      </c>
      <c r="E28" s="25" t="s">
        <v>439</v>
      </c>
      <c r="F28" s="26" t="s">
        <v>440</v>
      </c>
      <c r="G28" s="11" t="s">
        <v>441</v>
      </c>
      <c r="H28" s="14" t="str">
        <f>"0409 244 222"</f>
        <v>0409 244 222</v>
      </c>
    </row>
    <row r="29" spans="1:8" x14ac:dyDescent="0.35">
      <c r="A29" s="24" t="s">
        <v>411</v>
      </c>
      <c r="B29" s="6" t="s">
        <v>412</v>
      </c>
      <c r="C29" s="6" t="s">
        <v>9</v>
      </c>
      <c r="D29" s="8" t="s">
        <v>10</v>
      </c>
      <c r="E29" s="25" t="s">
        <v>389</v>
      </c>
      <c r="F29" s="26" t="s">
        <v>413</v>
      </c>
      <c r="G29" s="10" t="s">
        <v>391</v>
      </c>
      <c r="H29" s="14" t="str">
        <f>"0401 050 993"</f>
        <v>0401 050 993</v>
      </c>
    </row>
    <row r="30" spans="1:8" x14ac:dyDescent="0.35">
      <c r="A30" s="24" t="s">
        <v>32</v>
      </c>
      <c r="B30" s="6" t="s">
        <v>148</v>
      </c>
      <c r="C30" s="6" t="s">
        <v>18</v>
      </c>
      <c r="D30" s="8" t="s">
        <v>10</v>
      </c>
      <c r="E30" s="25" t="s">
        <v>139</v>
      </c>
      <c r="F30" s="11" t="s">
        <v>140</v>
      </c>
      <c r="G30" s="9" t="s">
        <v>141</v>
      </c>
      <c r="H30" s="13" t="str">
        <f>"0407 310 561"</f>
        <v>0407 310 561</v>
      </c>
    </row>
    <row r="31" spans="1:8" x14ac:dyDescent="0.35">
      <c r="A31" s="24" t="s">
        <v>514</v>
      </c>
      <c r="B31" s="6" t="s">
        <v>515</v>
      </c>
      <c r="C31" s="6" t="s">
        <v>9</v>
      </c>
      <c r="D31" s="8" t="s">
        <v>10</v>
      </c>
      <c r="E31" s="25" t="s">
        <v>516</v>
      </c>
      <c r="F31" s="26" t="s">
        <v>517</v>
      </c>
      <c r="G31" s="9" t="s">
        <v>518</v>
      </c>
      <c r="H31" s="14" t="s">
        <v>519</v>
      </c>
    </row>
    <row r="32" spans="1:8" x14ac:dyDescent="0.35">
      <c r="A32" s="24" t="s">
        <v>317</v>
      </c>
      <c r="B32" s="6" t="s">
        <v>318</v>
      </c>
      <c r="C32" s="6" t="s">
        <v>18</v>
      </c>
      <c r="D32" s="8" t="s">
        <v>10</v>
      </c>
      <c r="E32" s="25" t="s">
        <v>305</v>
      </c>
      <c r="F32" s="26" t="s">
        <v>306</v>
      </c>
      <c r="G32" s="10" t="s">
        <v>307</v>
      </c>
      <c r="H32" s="14" t="str">
        <f>"0401 276 219"</f>
        <v>0401 276 219</v>
      </c>
    </row>
    <row r="33" spans="1:8" x14ac:dyDescent="0.35">
      <c r="A33" s="24" t="s">
        <v>52</v>
      </c>
      <c r="B33" s="6" t="s">
        <v>194</v>
      </c>
      <c r="C33" s="6" t="s">
        <v>18</v>
      </c>
      <c r="D33" s="8" t="s">
        <v>10</v>
      </c>
      <c r="E33" s="25" t="s">
        <v>183</v>
      </c>
      <c r="F33" s="26" t="s">
        <v>184</v>
      </c>
      <c r="G33" s="9" t="s">
        <v>185</v>
      </c>
      <c r="H33" s="14" t="str">
        <f>"0419 466 110"</f>
        <v>0419 466 110</v>
      </c>
    </row>
    <row r="34" spans="1:8" x14ac:dyDescent="0.35">
      <c r="A34" s="24" t="s">
        <v>392</v>
      </c>
      <c r="B34" s="6" t="s">
        <v>393</v>
      </c>
      <c r="C34" s="6" t="s">
        <v>9</v>
      </c>
      <c r="D34" s="8" t="s">
        <v>10</v>
      </c>
      <c r="E34" s="25" t="s">
        <v>389</v>
      </c>
      <c r="F34" s="26" t="s">
        <v>394</v>
      </c>
      <c r="G34" s="10" t="s">
        <v>391</v>
      </c>
      <c r="H34" s="14" t="str">
        <f>"0401 050 993"</f>
        <v>0401 050 993</v>
      </c>
    </row>
    <row r="35" spans="1:8" x14ac:dyDescent="0.35">
      <c r="A35" s="24" t="s">
        <v>188</v>
      </c>
      <c r="B35" s="6" t="s">
        <v>380</v>
      </c>
      <c r="C35" s="6" t="s">
        <v>18</v>
      </c>
      <c r="D35" s="8" t="s">
        <v>10</v>
      </c>
      <c r="E35" s="25" t="s">
        <v>381</v>
      </c>
      <c r="F35" s="26" t="s">
        <v>382</v>
      </c>
      <c r="G35" s="9" t="s">
        <v>383</v>
      </c>
      <c r="H35" s="14" t="s">
        <v>384</v>
      </c>
    </row>
    <row r="36" spans="1:8" x14ac:dyDescent="0.35">
      <c r="A36" s="24" t="s">
        <v>506</v>
      </c>
      <c r="B36" s="6" t="s">
        <v>507</v>
      </c>
      <c r="C36" s="6" t="s">
        <v>9</v>
      </c>
      <c r="D36" s="8" t="s">
        <v>10</v>
      </c>
      <c r="E36" s="25" t="s">
        <v>500</v>
      </c>
      <c r="F36" s="26" t="s">
        <v>364</v>
      </c>
      <c r="G36" s="9" t="s">
        <v>501</v>
      </c>
      <c r="H36" s="14" t="str">
        <f>"0431 738 284"</f>
        <v>0431 738 284</v>
      </c>
    </row>
    <row r="37" spans="1:8" x14ac:dyDescent="0.35">
      <c r="A37" s="24" t="s">
        <v>292</v>
      </c>
      <c r="B37" s="6" t="s">
        <v>303</v>
      </c>
      <c r="C37" s="6" t="s">
        <v>18</v>
      </c>
      <c r="D37" s="8" t="s">
        <v>10</v>
      </c>
      <c r="E37" s="25" t="s">
        <v>299</v>
      </c>
      <c r="F37" s="26" t="s">
        <v>300</v>
      </c>
      <c r="G37" s="9" t="s">
        <v>301</v>
      </c>
      <c r="H37" s="14" t="s">
        <v>302</v>
      </c>
    </row>
    <row r="38" spans="1:8" x14ac:dyDescent="0.35">
      <c r="A38" s="24" t="s">
        <v>511</v>
      </c>
      <c r="B38" s="6" t="s">
        <v>512</v>
      </c>
      <c r="C38" s="6" t="s">
        <v>9</v>
      </c>
      <c r="D38" s="8" t="s">
        <v>10</v>
      </c>
      <c r="E38" s="25" t="s">
        <v>500</v>
      </c>
      <c r="F38" s="26" t="s">
        <v>364</v>
      </c>
      <c r="G38" s="9" t="s">
        <v>501</v>
      </c>
      <c r="H38" s="14" t="str">
        <f>"0431 738 284"</f>
        <v>0431 738 284</v>
      </c>
    </row>
    <row r="39" spans="1:8" x14ac:dyDescent="0.35">
      <c r="A39" s="24" t="s">
        <v>122</v>
      </c>
      <c r="B39" s="6" t="s">
        <v>123</v>
      </c>
      <c r="C39" s="6" t="s">
        <v>18</v>
      </c>
      <c r="D39" s="8" t="s">
        <v>10</v>
      </c>
      <c r="E39" s="25" t="s">
        <v>118</v>
      </c>
      <c r="F39" s="11" t="s">
        <v>119</v>
      </c>
      <c r="G39" s="9" t="s">
        <v>120</v>
      </c>
      <c r="H39" s="13" t="str">
        <f>"44 7799 075 381"</f>
        <v>44 7799 075 381</v>
      </c>
    </row>
    <row r="40" spans="1:8" x14ac:dyDescent="0.35">
      <c r="A40" s="24" t="s">
        <v>494</v>
      </c>
      <c r="B40" s="6" t="s">
        <v>495</v>
      </c>
      <c r="C40" s="6" t="s">
        <v>18</v>
      </c>
      <c r="D40" s="8" t="s">
        <v>10</v>
      </c>
      <c r="E40" s="25" t="s">
        <v>484</v>
      </c>
      <c r="F40" s="26" t="s">
        <v>485</v>
      </c>
      <c r="G40" s="9" t="s">
        <v>486</v>
      </c>
      <c r="H40" s="14" t="str">
        <f>"0411 696 333"</f>
        <v>0411 696 333</v>
      </c>
    </row>
    <row r="41" spans="1:8" x14ac:dyDescent="0.35">
      <c r="A41" s="24" t="s">
        <v>169</v>
      </c>
      <c r="B41" s="6" t="s">
        <v>495</v>
      </c>
      <c r="C41" s="6" t="s">
        <v>18</v>
      </c>
      <c r="D41" s="8" t="s">
        <v>10</v>
      </c>
      <c r="E41" s="25" t="s">
        <v>484</v>
      </c>
      <c r="F41" s="26" t="s">
        <v>485</v>
      </c>
      <c r="G41" s="9" t="s">
        <v>486</v>
      </c>
      <c r="H41" s="14" t="str">
        <f>"0411 696 333"</f>
        <v>0411 696 333</v>
      </c>
    </row>
    <row r="42" spans="1:8" x14ac:dyDescent="0.35">
      <c r="A42" s="24" t="s">
        <v>181</v>
      </c>
      <c r="B42" s="6" t="s">
        <v>333</v>
      </c>
      <c r="C42" s="6" t="s">
        <v>18</v>
      </c>
      <c r="D42" s="8" t="s">
        <v>10</v>
      </c>
      <c r="E42" s="25" t="s">
        <v>323</v>
      </c>
      <c r="F42" s="26" t="s">
        <v>324</v>
      </c>
      <c r="G42" s="9" t="s">
        <v>325</v>
      </c>
      <c r="H42" s="14" t="str">
        <f>"0419 185 767"</f>
        <v>0419 185 767</v>
      </c>
    </row>
    <row r="43" spans="1:8" x14ac:dyDescent="0.35">
      <c r="A43" s="24" t="s">
        <v>96</v>
      </c>
      <c r="B43" s="6" t="s">
        <v>269</v>
      </c>
      <c r="C43" s="6" t="s">
        <v>9</v>
      </c>
      <c r="D43" s="8" t="s">
        <v>10</v>
      </c>
      <c r="E43" s="25" t="s">
        <v>261</v>
      </c>
      <c r="F43" s="26" t="s">
        <v>262</v>
      </c>
      <c r="G43" s="9" t="s">
        <v>263</v>
      </c>
      <c r="H43" s="14" t="str">
        <f>"0427 887 437"</f>
        <v>0427 887 437</v>
      </c>
    </row>
    <row r="44" spans="1:8" x14ac:dyDescent="0.35">
      <c r="A44" s="24" t="s">
        <v>398</v>
      </c>
      <c r="B44" s="6" t="s">
        <v>269</v>
      </c>
      <c r="C44" s="6" t="s">
        <v>9</v>
      </c>
      <c r="D44" s="8" t="s">
        <v>10</v>
      </c>
      <c r="E44" s="25" t="s">
        <v>389</v>
      </c>
      <c r="F44" s="26" t="s">
        <v>399</v>
      </c>
      <c r="G44" s="10" t="s">
        <v>391</v>
      </c>
      <c r="H44" s="14" t="str">
        <f>"0401 050 993"</f>
        <v>0401 050 993</v>
      </c>
    </row>
    <row r="45" spans="1:8" x14ac:dyDescent="0.35">
      <c r="A45" s="24" t="s">
        <v>349</v>
      </c>
      <c r="B45" s="6" t="s">
        <v>350</v>
      </c>
      <c r="C45" s="6" t="s">
        <v>18</v>
      </c>
      <c r="D45" s="8" t="s">
        <v>10</v>
      </c>
      <c r="E45" s="25" t="s">
        <v>337</v>
      </c>
      <c r="F45" s="26" t="s">
        <v>262</v>
      </c>
      <c r="G45" s="10" t="s">
        <v>338</v>
      </c>
      <c r="H45" s="14" t="str">
        <f>"0403 873 739"</f>
        <v>0403 873 739</v>
      </c>
    </row>
    <row r="46" spans="1:8" x14ac:dyDescent="0.35">
      <c r="A46" s="24" t="s">
        <v>54</v>
      </c>
      <c r="B46" s="6" t="s">
        <v>200</v>
      </c>
      <c r="C46" s="6" t="s">
        <v>9</v>
      </c>
      <c r="D46" s="8" t="s">
        <v>10</v>
      </c>
      <c r="E46" s="25" t="s">
        <v>183</v>
      </c>
      <c r="F46" s="26" t="s">
        <v>184</v>
      </c>
      <c r="G46" s="9" t="s">
        <v>185</v>
      </c>
      <c r="H46" s="14" t="str">
        <f>"0419 466 110"</f>
        <v>0419 466 110</v>
      </c>
    </row>
    <row r="47" spans="1:8" x14ac:dyDescent="0.35">
      <c r="A47" s="24" t="s">
        <v>52</v>
      </c>
      <c r="B47" s="6" t="s">
        <v>201</v>
      </c>
      <c r="C47" s="6" t="s">
        <v>18</v>
      </c>
      <c r="D47" s="8" t="s">
        <v>10</v>
      </c>
      <c r="E47" s="25" t="s">
        <v>183</v>
      </c>
      <c r="F47" s="26" t="s">
        <v>184</v>
      </c>
      <c r="G47" s="9" t="s">
        <v>185</v>
      </c>
      <c r="H47" s="14" t="str">
        <f>"0419 466 110"</f>
        <v>0419 466 110</v>
      </c>
    </row>
    <row r="48" spans="1:8" x14ac:dyDescent="0.35">
      <c r="A48" s="24" t="s">
        <v>146</v>
      </c>
      <c r="B48" s="6" t="s">
        <v>147</v>
      </c>
      <c r="C48" s="6" t="s">
        <v>18</v>
      </c>
      <c r="D48" s="8" t="s">
        <v>10</v>
      </c>
      <c r="E48" s="25" t="s">
        <v>139</v>
      </c>
      <c r="F48" s="11" t="s">
        <v>140</v>
      </c>
      <c r="G48" s="9" t="s">
        <v>141</v>
      </c>
      <c r="H48" s="13" t="str">
        <f>"0407 310 561"</f>
        <v>0407 310 561</v>
      </c>
    </row>
    <row r="49" spans="1:8" x14ac:dyDescent="0.35">
      <c r="A49" s="24" t="s">
        <v>288</v>
      </c>
      <c r="B49" s="6" t="s">
        <v>289</v>
      </c>
      <c r="C49" s="6" t="s">
        <v>9</v>
      </c>
      <c r="D49" s="8" t="s">
        <v>10</v>
      </c>
      <c r="E49" s="25" t="s">
        <v>285</v>
      </c>
      <c r="F49" s="26" t="s">
        <v>285</v>
      </c>
      <c r="G49" s="9" t="s">
        <v>286</v>
      </c>
      <c r="H49" s="14" t="str">
        <f>"0431 254 767"</f>
        <v>0431 254 767</v>
      </c>
    </row>
    <row r="50" spans="1:8" x14ac:dyDescent="0.35">
      <c r="A50" s="24" t="s">
        <v>292</v>
      </c>
      <c r="B50" s="6" t="s">
        <v>289</v>
      </c>
      <c r="C50" s="6" t="s">
        <v>18</v>
      </c>
      <c r="D50" s="8" t="s">
        <v>10</v>
      </c>
      <c r="E50" s="25" t="s">
        <v>285</v>
      </c>
      <c r="F50" s="26" t="s">
        <v>285</v>
      </c>
      <c r="G50" s="9" t="s">
        <v>286</v>
      </c>
      <c r="H50" s="14" t="str">
        <f>"0431 254 767"</f>
        <v>0431 254 767</v>
      </c>
    </row>
    <row r="51" spans="1:8" x14ac:dyDescent="0.35">
      <c r="A51" s="24" t="s">
        <v>192</v>
      </c>
      <c r="B51" s="6" t="s">
        <v>446</v>
      </c>
      <c r="C51" s="6" t="s">
        <v>18</v>
      </c>
      <c r="D51" s="8" t="s">
        <v>10</v>
      </c>
      <c r="E51" s="25" t="s">
        <v>439</v>
      </c>
      <c r="F51" s="26" t="s">
        <v>440</v>
      </c>
      <c r="G51" s="11" t="s">
        <v>441</v>
      </c>
      <c r="H51" s="14" t="str">
        <f>"0409 244 222"</f>
        <v>0409 244 222</v>
      </c>
    </row>
    <row r="52" spans="1:8" x14ac:dyDescent="0.35">
      <c r="A52" s="27" t="s">
        <v>7</v>
      </c>
      <c r="B52" s="6" t="s">
        <v>8</v>
      </c>
      <c r="C52" s="6" t="s">
        <v>9</v>
      </c>
      <c r="D52" s="8" t="s">
        <v>10</v>
      </c>
      <c r="E52" s="25" t="s">
        <v>11</v>
      </c>
      <c r="F52" s="11" t="s">
        <v>12</v>
      </c>
      <c r="G52" s="9" t="s">
        <v>13</v>
      </c>
      <c r="H52" s="12" t="str">
        <f>"0400 026 912"</f>
        <v>0400 026 912</v>
      </c>
    </row>
    <row r="53" spans="1:8" x14ac:dyDescent="0.35">
      <c r="A53" s="24" t="s">
        <v>190</v>
      </c>
      <c r="B53" s="6" t="s">
        <v>191</v>
      </c>
      <c r="C53" s="6" t="s">
        <v>18</v>
      </c>
      <c r="D53" s="8" t="s">
        <v>10</v>
      </c>
      <c r="E53" s="25" t="s">
        <v>183</v>
      </c>
      <c r="F53" s="26" t="s">
        <v>184</v>
      </c>
      <c r="G53" s="9" t="s">
        <v>185</v>
      </c>
      <c r="H53" s="14" t="str">
        <f>"0419 466 110"</f>
        <v>0419 466 110</v>
      </c>
    </row>
    <row r="54" spans="1:8" x14ac:dyDescent="0.35">
      <c r="A54" s="24" t="s">
        <v>76</v>
      </c>
      <c r="B54" s="6" t="s">
        <v>77</v>
      </c>
      <c r="C54" s="6" t="s">
        <v>18</v>
      </c>
      <c r="D54" s="8" t="s">
        <v>10</v>
      </c>
      <c r="E54" s="25" t="s">
        <v>64</v>
      </c>
      <c r="F54" s="11" t="s">
        <v>65</v>
      </c>
      <c r="G54" s="9" t="s">
        <v>66</v>
      </c>
      <c r="H54" s="13" t="s">
        <v>78</v>
      </c>
    </row>
    <row r="55" spans="1:8" x14ac:dyDescent="0.35">
      <c r="A55" s="24" t="s">
        <v>32</v>
      </c>
      <c r="B55" s="6" t="s">
        <v>77</v>
      </c>
      <c r="C55" s="6" t="s">
        <v>18</v>
      </c>
      <c r="D55" s="8" t="s">
        <v>10</v>
      </c>
      <c r="E55" s="25" t="s">
        <v>484</v>
      </c>
      <c r="F55" s="26" t="s">
        <v>485</v>
      </c>
      <c r="G55" s="9" t="s">
        <v>486</v>
      </c>
      <c r="H55" s="15" t="str">
        <f>"0411 696 333"</f>
        <v>0411 696 333</v>
      </c>
    </row>
    <row r="56" spans="1:8" x14ac:dyDescent="0.35">
      <c r="A56" s="24" t="s">
        <v>248</v>
      </c>
      <c r="B56" s="6" t="s">
        <v>249</v>
      </c>
      <c r="C56" s="6" t="s">
        <v>18</v>
      </c>
      <c r="D56" s="8" t="s">
        <v>10</v>
      </c>
      <c r="E56" s="25" t="s">
        <v>250</v>
      </c>
      <c r="F56" s="26" t="s">
        <v>251</v>
      </c>
      <c r="G56" s="9" t="s">
        <v>252</v>
      </c>
      <c r="H56" s="14" t="s">
        <v>253</v>
      </c>
    </row>
    <row r="57" spans="1:8" x14ac:dyDescent="0.35">
      <c r="A57" s="24" t="s">
        <v>188</v>
      </c>
      <c r="B57" s="6" t="s">
        <v>228</v>
      </c>
      <c r="C57" s="6" t="s">
        <v>18</v>
      </c>
      <c r="D57" s="8" t="s">
        <v>10</v>
      </c>
      <c r="E57" s="25" t="s">
        <v>224</v>
      </c>
      <c r="F57" s="26" t="s">
        <v>12</v>
      </c>
      <c r="G57" s="9" t="s">
        <v>225</v>
      </c>
      <c r="H57" s="14" t="str">
        <f>"0474 117 791"</f>
        <v>0474 117 791</v>
      </c>
    </row>
    <row r="58" spans="1:8" x14ac:dyDescent="0.35">
      <c r="A58" s="24" t="s">
        <v>34</v>
      </c>
      <c r="B58" s="6" t="s">
        <v>35</v>
      </c>
      <c r="C58" s="6" t="s">
        <v>9</v>
      </c>
      <c r="D58" s="8" t="s">
        <v>10</v>
      </c>
      <c r="E58" s="25" t="s">
        <v>11</v>
      </c>
      <c r="F58" s="11" t="s">
        <v>12</v>
      </c>
      <c r="G58" s="9" t="s">
        <v>13</v>
      </c>
      <c r="H58" s="12" t="str">
        <f>"0400 026 912"</f>
        <v>0400 026 912</v>
      </c>
    </row>
    <row r="59" spans="1:8" x14ac:dyDescent="0.35">
      <c r="A59" s="24" t="s">
        <v>84</v>
      </c>
      <c r="B59" s="6" t="s">
        <v>85</v>
      </c>
      <c r="C59" s="6" t="s">
        <v>18</v>
      </c>
      <c r="D59" s="8" t="s">
        <v>10</v>
      </c>
      <c r="E59" s="25" t="s">
        <v>64</v>
      </c>
      <c r="F59" s="11" t="s">
        <v>65</v>
      </c>
      <c r="G59" s="9" t="s">
        <v>66</v>
      </c>
      <c r="H59" s="13" t="s">
        <v>86</v>
      </c>
    </row>
    <row r="60" spans="1:8" x14ac:dyDescent="0.35">
      <c r="A60" s="24" t="s">
        <v>467</v>
      </c>
      <c r="B60" s="6" t="s">
        <v>468</v>
      </c>
      <c r="C60" s="6" t="s">
        <v>9</v>
      </c>
      <c r="D60" s="8" t="s">
        <v>10</v>
      </c>
      <c r="E60" s="25" t="s">
        <v>463</v>
      </c>
      <c r="F60" s="26" t="s">
        <v>464</v>
      </c>
      <c r="G60" s="10" t="s">
        <v>465</v>
      </c>
      <c r="H60" s="14" t="s">
        <v>466</v>
      </c>
    </row>
    <row r="61" spans="1:8" x14ac:dyDescent="0.35">
      <c r="A61" s="24" t="s">
        <v>229</v>
      </c>
      <c r="B61" s="6" t="s">
        <v>339</v>
      </c>
      <c r="C61" s="6" t="s">
        <v>18</v>
      </c>
      <c r="D61" s="8" t="s">
        <v>10</v>
      </c>
      <c r="E61" s="25" t="s">
        <v>337</v>
      </c>
      <c r="F61" s="26" t="s">
        <v>262</v>
      </c>
      <c r="G61" s="10" t="s">
        <v>338</v>
      </c>
      <c r="H61" s="14" t="str">
        <f>"0403 873 739"</f>
        <v>0403 873 739</v>
      </c>
    </row>
    <row r="62" spans="1:8" x14ac:dyDescent="0.35">
      <c r="A62" s="24" t="s">
        <v>21</v>
      </c>
      <c r="B62" s="6" t="s">
        <v>22</v>
      </c>
      <c r="C62" s="6" t="s">
        <v>9</v>
      </c>
      <c r="D62" s="8" t="s">
        <v>10</v>
      </c>
      <c r="E62" s="25" t="s">
        <v>11</v>
      </c>
      <c r="F62" s="11" t="s">
        <v>12</v>
      </c>
      <c r="G62" s="9" t="s">
        <v>13</v>
      </c>
      <c r="H62" s="12" t="str">
        <f>"0400 026 912"</f>
        <v>0400 026 912</v>
      </c>
    </row>
    <row r="63" spans="1:8" x14ac:dyDescent="0.35">
      <c r="A63" s="24" t="s">
        <v>73</v>
      </c>
      <c r="B63" s="6" t="s">
        <v>111</v>
      </c>
      <c r="C63" s="6" t="s">
        <v>18</v>
      </c>
      <c r="D63" s="8" t="s">
        <v>10</v>
      </c>
      <c r="E63" s="25" t="s">
        <v>64</v>
      </c>
      <c r="F63" s="11" t="s">
        <v>65</v>
      </c>
      <c r="G63" s="9" t="s">
        <v>66</v>
      </c>
      <c r="H63" s="13" t="s">
        <v>112</v>
      </c>
    </row>
    <row r="64" spans="1:8" x14ac:dyDescent="0.35">
      <c r="A64" s="24" t="s">
        <v>70</v>
      </c>
      <c r="B64" s="6" t="s">
        <v>311</v>
      </c>
      <c r="C64" s="6" t="s">
        <v>18</v>
      </c>
      <c r="D64" s="8" t="s">
        <v>10</v>
      </c>
      <c r="E64" s="25" t="s">
        <v>305</v>
      </c>
      <c r="F64" s="26" t="s">
        <v>306</v>
      </c>
      <c r="G64" s="10" t="s">
        <v>307</v>
      </c>
      <c r="H64" s="14" t="str">
        <f>"0401 276 219"</f>
        <v>0401 276 219</v>
      </c>
    </row>
    <row r="65" spans="1:8" x14ac:dyDescent="0.35">
      <c r="A65" s="24" t="s">
        <v>244</v>
      </c>
      <c r="B65" s="6" t="s">
        <v>245</v>
      </c>
      <c r="C65" s="6" t="s">
        <v>18</v>
      </c>
      <c r="D65" s="8" t="s">
        <v>10</v>
      </c>
      <c r="E65" s="25" t="s">
        <v>224</v>
      </c>
      <c r="F65" s="26" t="s">
        <v>12</v>
      </c>
      <c r="G65" s="9" t="s">
        <v>225</v>
      </c>
      <c r="H65" s="14" t="str">
        <f>"0474 117 791"</f>
        <v>0474 117 791</v>
      </c>
    </row>
    <row r="66" spans="1:8" x14ac:dyDescent="0.35">
      <c r="A66" s="24" t="s">
        <v>130</v>
      </c>
      <c r="B66" s="6" t="s">
        <v>444</v>
      </c>
      <c r="C66" s="6" t="s">
        <v>18</v>
      </c>
      <c r="D66" s="8" t="s">
        <v>10</v>
      </c>
      <c r="E66" s="25" t="s">
        <v>439</v>
      </c>
      <c r="F66" s="26" t="s">
        <v>440</v>
      </c>
      <c r="G66" s="11" t="s">
        <v>441</v>
      </c>
      <c r="H66" s="14" t="str">
        <f>"0409 244 222"</f>
        <v>0409 244 222</v>
      </c>
    </row>
    <row r="67" spans="1:8" x14ac:dyDescent="0.35">
      <c r="A67" s="24" t="s">
        <v>36</v>
      </c>
      <c r="B67" s="6" t="s">
        <v>37</v>
      </c>
      <c r="C67" s="6" t="s">
        <v>9</v>
      </c>
      <c r="D67" s="8" t="s">
        <v>10</v>
      </c>
      <c r="E67" s="25" t="s">
        <v>11</v>
      </c>
      <c r="F67" s="11" t="s">
        <v>12</v>
      </c>
      <c r="G67" s="9" t="s">
        <v>13</v>
      </c>
      <c r="H67" s="12" t="str">
        <f>"0400 026 912"</f>
        <v>0400 026 912</v>
      </c>
    </row>
    <row r="68" spans="1:8" x14ac:dyDescent="0.35">
      <c r="A68" s="24" t="s">
        <v>358</v>
      </c>
      <c r="B68" s="6" t="s">
        <v>37</v>
      </c>
      <c r="C68" s="6" t="s">
        <v>9</v>
      </c>
      <c r="D68" s="8" t="s">
        <v>10</v>
      </c>
      <c r="E68" s="25" t="s">
        <v>354</v>
      </c>
      <c r="F68" s="26" t="s">
        <v>355</v>
      </c>
      <c r="G68" s="9" t="s">
        <v>356</v>
      </c>
      <c r="H68" s="14" t="s">
        <v>357</v>
      </c>
    </row>
    <row r="69" spans="1:8" x14ac:dyDescent="0.35">
      <c r="A69" s="24" t="s">
        <v>351</v>
      </c>
      <c r="B69" s="6" t="s">
        <v>352</v>
      </c>
      <c r="C69" s="6" t="s">
        <v>9</v>
      </c>
      <c r="D69" s="8" t="s">
        <v>10</v>
      </c>
      <c r="E69" s="25" t="s">
        <v>337</v>
      </c>
      <c r="F69" s="26" t="s">
        <v>262</v>
      </c>
      <c r="G69" s="10" t="s">
        <v>338</v>
      </c>
      <c r="H69" s="14" t="str">
        <f>"0403 873 739"</f>
        <v>0403 873 739</v>
      </c>
    </row>
    <row r="70" spans="1:8" x14ac:dyDescent="0.35">
      <c r="A70" s="24" t="s">
        <v>14</v>
      </c>
      <c r="B70" s="6" t="s">
        <v>15</v>
      </c>
      <c r="C70" s="6" t="s">
        <v>9</v>
      </c>
      <c r="D70" s="8" t="s">
        <v>10</v>
      </c>
      <c r="E70" s="25" t="s">
        <v>11</v>
      </c>
      <c r="F70" s="11" t="s">
        <v>12</v>
      </c>
      <c r="G70" s="9" t="s">
        <v>13</v>
      </c>
      <c r="H70" s="12" t="str">
        <f>"0400 026 912"</f>
        <v>0400 026 912</v>
      </c>
    </row>
    <row r="71" spans="1:8" x14ac:dyDescent="0.35">
      <c r="A71" s="24" t="s">
        <v>73</v>
      </c>
      <c r="B71" s="6" t="s">
        <v>436</v>
      </c>
      <c r="C71" s="6" t="s">
        <v>18</v>
      </c>
      <c r="D71" s="8" t="s">
        <v>10</v>
      </c>
      <c r="E71" s="25" t="s">
        <v>433</v>
      </c>
      <c r="F71" s="26" t="s">
        <v>433</v>
      </c>
      <c r="G71" s="9" t="s">
        <v>434</v>
      </c>
      <c r="H71" s="14" t="s">
        <v>435</v>
      </c>
    </row>
    <row r="72" spans="1:8" x14ac:dyDescent="0.35">
      <c r="A72" s="24" t="s">
        <v>56</v>
      </c>
      <c r="B72" s="6" t="s">
        <v>57</v>
      </c>
      <c r="C72" s="6" t="s">
        <v>9</v>
      </c>
      <c r="D72" s="8" t="s">
        <v>10</v>
      </c>
      <c r="E72" s="25" t="s">
        <v>11</v>
      </c>
      <c r="F72" s="11" t="s">
        <v>12</v>
      </c>
      <c r="G72" s="9" t="s">
        <v>13</v>
      </c>
      <c r="H72" s="12" t="str">
        <f>"0400 026 912"</f>
        <v>0400 026 912</v>
      </c>
    </row>
    <row r="73" spans="1:8" x14ac:dyDescent="0.35">
      <c r="A73" s="24" t="s">
        <v>149</v>
      </c>
      <c r="B73" s="6" t="s">
        <v>150</v>
      </c>
      <c r="C73" s="6" t="s">
        <v>18</v>
      </c>
      <c r="D73" s="8" t="s">
        <v>10</v>
      </c>
      <c r="E73" s="25" t="s">
        <v>139</v>
      </c>
      <c r="F73" s="11" t="s">
        <v>140</v>
      </c>
      <c r="G73" s="9" t="s">
        <v>141</v>
      </c>
      <c r="H73" s="13" t="str">
        <f>"0407 310 561"</f>
        <v>0407 310 561</v>
      </c>
    </row>
    <row r="74" spans="1:8" x14ac:dyDescent="0.35">
      <c r="A74" s="24" t="s">
        <v>502</v>
      </c>
      <c r="B74" s="6" t="s">
        <v>503</v>
      </c>
      <c r="C74" s="6" t="s">
        <v>9</v>
      </c>
      <c r="D74" s="8" t="s">
        <v>10</v>
      </c>
      <c r="E74" s="25" t="s">
        <v>500</v>
      </c>
      <c r="F74" s="26" t="s">
        <v>364</v>
      </c>
      <c r="G74" s="9" t="s">
        <v>501</v>
      </c>
      <c r="H74" s="14" t="str">
        <f>"0431 738 284"</f>
        <v>0431 738 284</v>
      </c>
    </row>
    <row r="75" spans="1:8" x14ac:dyDescent="0.35">
      <c r="A75" s="24" t="s">
        <v>116</v>
      </c>
      <c r="B75" s="6" t="s">
        <v>121</v>
      </c>
      <c r="C75" s="6" t="s">
        <v>18</v>
      </c>
      <c r="D75" s="8" t="s">
        <v>10</v>
      </c>
      <c r="E75" s="25" t="s">
        <v>118</v>
      </c>
      <c r="F75" s="11" t="s">
        <v>119</v>
      </c>
      <c r="G75" s="9" t="s">
        <v>120</v>
      </c>
      <c r="H75" s="13" t="str">
        <f>"44 7799 075 381"</f>
        <v>44 7799 075 381</v>
      </c>
    </row>
    <row r="76" spans="1:8" x14ac:dyDescent="0.35">
      <c r="A76" s="24" t="s">
        <v>130</v>
      </c>
      <c r="B76" s="6" t="s">
        <v>121</v>
      </c>
      <c r="C76" s="6" t="s">
        <v>18</v>
      </c>
      <c r="D76" s="8" t="s">
        <v>10</v>
      </c>
      <c r="E76" s="25" t="s">
        <v>125</v>
      </c>
      <c r="F76" s="11" t="s">
        <v>126</v>
      </c>
      <c r="G76" s="9" t="s">
        <v>127</v>
      </c>
      <c r="H76" s="13" t="str">
        <f>"0412 311 074"</f>
        <v>0412 311 074</v>
      </c>
    </row>
    <row r="77" spans="1:8" x14ac:dyDescent="0.35">
      <c r="A77" s="24" t="s">
        <v>84</v>
      </c>
      <c r="B77" s="6" t="s">
        <v>246</v>
      </c>
      <c r="C77" s="6" t="s">
        <v>18</v>
      </c>
      <c r="D77" s="8" t="s">
        <v>10</v>
      </c>
      <c r="E77" s="25" t="s">
        <v>224</v>
      </c>
      <c r="F77" s="26" t="s">
        <v>12</v>
      </c>
      <c r="G77" s="9" t="s">
        <v>225</v>
      </c>
      <c r="H77" s="14" t="str">
        <f>"0474 117 791"</f>
        <v>0474 117 791</v>
      </c>
    </row>
    <row r="78" spans="1:8" x14ac:dyDescent="0.35">
      <c r="A78" s="24" t="s">
        <v>222</v>
      </c>
      <c r="B78" s="6" t="s">
        <v>378</v>
      </c>
      <c r="C78" s="6" t="s">
        <v>18</v>
      </c>
      <c r="D78" s="8" t="s">
        <v>10</v>
      </c>
      <c r="E78" s="25" t="s">
        <v>369</v>
      </c>
      <c r="F78" s="26" t="s">
        <v>370</v>
      </c>
      <c r="G78" s="9" t="s">
        <v>371</v>
      </c>
      <c r="H78" s="14" t="s">
        <v>372</v>
      </c>
    </row>
    <row r="79" spans="1:8" x14ac:dyDescent="0.35">
      <c r="A79" s="24" t="s">
        <v>222</v>
      </c>
      <c r="B79" s="6" t="s">
        <v>223</v>
      </c>
      <c r="C79" s="6" t="s">
        <v>18</v>
      </c>
      <c r="D79" s="8" t="s">
        <v>10</v>
      </c>
      <c r="E79" s="25" t="s">
        <v>224</v>
      </c>
      <c r="F79" s="26" t="s">
        <v>12</v>
      </c>
      <c r="G79" s="9" t="s">
        <v>225</v>
      </c>
      <c r="H79" s="14" t="str">
        <f>"0474 117 791"</f>
        <v>0474 117 791</v>
      </c>
    </row>
    <row r="80" spans="1:8" x14ac:dyDescent="0.35">
      <c r="A80" s="24" t="s">
        <v>170</v>
      </c>
      <c r="B80" s="6" t="s">
        <v>334</v>
      </c>
      <c r="C80" s="6" t="s">
        <v>9</v>
      </c>
      <c r="D80" s="8" t="s">
        <v>10</v>
      </c>
      <c r="E80" s="25" t="s">
        <v>323</v>
      </c>
      <c r="F80" s="26" t="s">
        <v>324</v>
      </c>
      <c r="G80" s="9" t="s">
        <v>325</v>
      </c>
      <c r="H80" s="14" t="str">
        <f>"0419 185 767"</f>
        <v>0419 185 767</v>
      </c>
    </row>
    <row r="81" spans="1:8" x14ac:dyDescent="0.35">
      <c r="A81" s="24" t="s">
        <v>28</v>
      </c>
      <c r="B81" s="6" t="s">
        <v>29</v>
      </c>
      <c r="C81" s="6" t="s">
        <v>18</v>
      </c>
      <c r="D81" s="8" t="s">
        <v>10</v>
      </c>
      <c r="E81" s="25" t="s">
        <v>11</v>
      </c>
      <c r="F81" s="11" t="s">
        <v>12</v>
      </c>
      <c r="G81" s="9" t="s">
        <v>13</v>
      </c>
      <c r="H81" s="12" t="str">
        <f>"0400 026 912"</f>
        <v>0400 026 912</v>
      </c>
    </row>
    <row r="82" spans="1:8" x14ac:dyDescent="0.35">
      <c r="A82" s="24" t="s">
        <v>208</v>
      </c>
      <c r="B82" s="6" t="s">
        <v>209</v>
      </c>
      <c r="C82" s="6" t="s">
        <v>18</v>
      </c>
      <c r="D82" s="8" t="s">
        <v>10</v>
      </c>
      <c r="E82" s="25" t="s">
        <v>204</v>
      </c>
      <c r="F82" s="26" t="s">
        <v>205</v>
      </c>
      <c r="G82" s="10" t="s">
        <v>206</v>
      </c>
      <c r="H82" s="14" t="str">
        <f>"0424 193 427"</f>
        <v>0424 193 427</v>
      </c>
    </row>
    <row r="83" spans="1:8" x14ac:dyDescent="0.35">
      <c r="A83" s="24" t="s">
        <v>229</v>
      </c>
      <c r="B83" s="6" t="s">
        <v>230</v>
      </c>
      <c r="C83" s="6" t="s">
        <v>18</v>
      </c>
      <c r="D83" s="8" t="s">
        <v>10</v>
      </c>
      <c r="E83" s="25" t="s">
        <v>224</v>
      </c>
      <c r="F83" s="26" t="s">
        <v>12</v>
      </c>
      <c r="G83" s="9" t="s">
        <v>225</v>
      </c>
      <c r="H83" s="14" t="str">
        <f>"0474 117 791"</f>
        <v>0474 117 791</v>
      </c>
    </row>
    <row r="84" spans="1:8" x14ac:dyDescent="0.35">
      <c r="A84" s="24" t="s">
        <v>202</v>
      </c>
      <c r="B84" s="6" t="s">
        <v>304</v>
      </c>
      <c r="C84" s="6" t="s">
        <v>18</v>
      </c>
      <c r="D84" s="8" t="s">
        <v>10</v>
      </c>
      <c r="E84" s="25" t="s">
        <v>305</v>
      </c>
      <c r="F84" s="26" t="s">
        <v>306</v>
      </c>
      <c r="G84" s="10" t="s">
        <v>307</v>
      </c>
      <c r="H84" s="14" t="s">
        <v>308</v>
      </c>
    </row>
    <row r="85" spans="1:8" x14ac:dyDescent="0.35">
      <c r="A85" s="24" t="s">
        <v>309</v>
      </c>
      <c r="B85" s="6" t="s">
        <v>310</v>
      </c>
      <c r="C85" s="6" t="s">
        <v>18</v>
      </c>
      <c r="D85" s="8" t="s">
        <v>10</v>
      </c>
      <c r="E85" s="25" t="s">
        <v>305</v>
      </c>
      <c r="F85" s="26" t="s">
        <v>306</v>
      </c>
      <c r="G85" s="10" t="s">
        <v>307</v>
      </c>
      <c r="H85" s="14" t="str">
        <f>"0401 276 219"</f>
        <v>0401 276 219</v>
      </c>
    </row>
    <row r="86" spans="1:8" x14ac:dyDescent="0.35">
      <c r="A86" s="24" t="s">
        <v>16</v>
      </c>
      <c r="B86" s="6" t="s">
        <v>247</v>
      </c>
      <c r="C86" s="6" t="s">
        <v>18</v>
      </c>
      <c r="D86" s="8" t="s">
        <v>10</v>
      </c>
      <c r="E86" s="25" t="s">
        <v>224</v>
      </c>
      <c r="F86" s="26" t="s">
        <v>12</v>
      </c>
      <c r="G86" s="9" t="s">
        <v>225</v>
      </c>
      <c r="H86" s="14" t="str">
        <f>"0474 117 791"</f>
        <v>0474 117 791</v>
      </c>
    </row>
    <row r="87" spans="1:8" x14ac:dyDescent="0.35">
      <c r="A87" s="24" t="s">
        <v>16</v>
      </c>
      <c r="B87" s="6" t="s">
        <v>17</v>
      </c>
      <c r="C87" s="6" t="s">
        <v>18</v>
      </c>
      <c r="D87" s="8" t="s">
        <v>10</v>
      </c>
      <c r="E87" s="25" t="s">
        <v>11</v>
      </c>
      <c r="F87" s="11" t="s">
        <v>12</v>
      </c>
      <c r="G87" s="9" t="s">
        <v>13</v>
      </c>
      <c r="H87" s="12" t="str">
        <f>"0400 026 912"</f>
        <v>0400 026 912</v>
      </c>
    </row>
    <row r="88" spans="1:8" x14ac:dyDescent="0.35">
      <c r="A88" s="24" t="s">
        <v>46</v>
      </c>
      <c r="B88" s="6" t="s">
        <v>162</v>
      </c>
      <c r="C88" s="6" t="s">
        <v>9</v>
      </c>
      <c r="D88" s="8" t="s">
        <v>10</v>
      </c>
      <c r="E88" s="25" t="s">
        <v>153</v>
      </c>
      <c r="F88" s="11" t="s">
        <v>154</v>
      </c>
      <c r="G88" s="9" t="s">
        <v>155</v>
      </c>
      <c r="H88" s="13" t="str">
        <f>"0410 408 882"</f>
        <v>0410 408 882</v>
      </c>
    </row>
    <row r="89" spans="1:8" x14ac:dyDescent="0.35">
      <c r="A89" s="24" t="s">
        <v>297</v>
      </c>
      <c r="B89" s="6" t="s">
        <v>298</v>
      </c>
      <c r="C89" s="6" t="s">
        <v>18</v>
      </c>
      <c r="D89" s="8" t="s">
        <v>10</v>
      </c>
      <c r="E89" s="25" t="s">
        <v>299</v>
      </c>
      <c r="F89" s="26" t="s">
        <v>300</v>
      </c>
      <c r="G89" s="9" t="s">
        <v>301</v>
      </c>
      <c r="H89" s="14" t="s">
        <v>302</v>
      </c>
    </row>
    <row r="90" spans="1:8" x14ac:dyDescent="0.35">
      <c r="A90" s="24" t="s">
        <v>349</v>
      </c>
      <c r="B90" s="6" t="s">
        <v>473</v>
      </c>
      <c r="C90" s="6" t="s">
        <v>18</v>
      </c>
      <c r="D90" s="8" t="s">
        <v>10</v>
      </c>
      <c r="E90" s="25" t="s">
        <v>474</v>
      </c>
      <c r="F90" s="26" t="s">
        <v>213</v>
      </c>
      <c r="G90" s="9" t="s">
        <v>475</v>
      </c>
      <c r="H90" s="14" t="s">
        <v>476</v>
      </c>
    </row>
    <row r="91" spans="1:8" x14ac:dyDescent="0.35">
      <c r="A91" s="24" t="s">
        <v>490</v>
      </c>
      <c r="B91" s="6" t="s">
        <v>491</v>
      </c>
      <c r="C91" s="6" t="s">
        <v>9</v>
      </c>
      <c r="D91" s="8" t="s">
        <v>10</v>
      </c>
      <c r="E91" s="25" t="s">
        <v>484</v>
      </c>
      <c r="F91" s="26" t="s">
        <v>485</v>
      </c>
      <c r="G91" s="9" t="s">
        <v>486</v>
      </c>
      <c r="H91" s="14" t="str">
        <f>"0411 696 333"</f>
        <v>0411 696 333</v>
      </c>
    </row>
    <row r="92" spans="1:8" x14ac:dyDescent="0.35">
      <c r="A92" s="24" t="s">
        <v>90</v>
      </c>
      <c r="B92" s="6" t="s">
        <v>91</v>
      </c>
      <c r="C92" s="6" t="s">
        <v>18</v>
      </c>
      <c r="D92" s="8" t="s">
        <v>10</v>
      </c>
      <c r="E92" s="25" t="s">
        <v>64</v>
      </c>
      <c r="F92" s="11" t="s">
        <v>65</v>
      </c>
      <c r="G92" s="9" t="s">
        <v>66</v>
      </c>
      <c r="H92" s="13" t="s">
        <v>92</v>
      </c>
    </row>
    <row r="93" spans="1:8" x14ac:dyDescent="0.35">
      <c r="A93" s="24" t="s">
        <v>102</v>
      </c>
      <c r="B93" s="6" t="s">
        <v>103</v>
      </c>
      <c r="C93" s="6" t="s">
        <v>9</v>
      </c>
      <c r="D93" s="8" t="s">
        <v>10</v>
      </c>
      <c r="E93" s="25" t="s">
        <v>64</v>
      </c>
      <c r="F93" s="11" t="s">
        <v>65</v>
      </c>
      <c r="G93" s="9" t="s">
        <v>66</v>
      </c>
      <c r="H93" s="13" t="s">
        <v>104</v>
      </c>
    </row>
    <row r="94" spans="1:8" x14ac:dyDescent="0.35">
      <c r="A94" s="24" t="s">
        <v>480</v>
      </c>
      <c r="B94" s="6" t="s">
        <v>481</v>
      </c>
      <c r="C94" s="6" t="s">
        <v>18</v>
      </c>
      <c r="D94" s="8" t="s">
        <v>10</v>
      </c>
      <c r="E94" s="25" t="s">
        <v>474</v>
      </c>
      <c r="F94" s="26" t="s">
        <v>213</v>
      </c>
      <c r="G94" s="9" t="s">
        <v>475</v>
      </c>
      <c r="H94" s="14" t="s">
        <v>476</v>
      </c>
    </row>
    <row r="95" spans="1:8" x14ac:dyDescent="0.35">
      <c r="A95" s="24" t="s">
        <v>522</v>
      </c>
      <c r="B95" s="6" t="s">
        <v>523</v>
      </c>
      <c r="C95" s="6" t="s">
        <v>9</v>
      </c>
      <c r="D95" s="8" t="s">
        <v>10</v>
      </c>
      <c r="E95" s="25" t="s">
        <v>516</v>
      </c>
      <c r="F95" s="26" t="s">
        <v>517</v>
      </c>
      <c r="G95" s="9" t="s">
        <v>518</v>
      </c>
      <c r="H95" s="14" t="s">
        <v>519</v>
      </c>
    </row>
    <row r="96" spans="1:8" x14ac:dyDescent="0.35">
      <c r="A96" s="24" t="s">
        <v>414</v>
      </c>
      <c r="B96" s="6" t="s">
        <v>415</v>
      </c>
      <c r="C96" s="6" t="s">
        <v>9</v>
      </c>
      <c r="D96" s="8" t="s">
        <v>10</v>
      </c>
      <c r="E96" s="25" t="s">
        <v>389</v>
      </c>
      <c r="F96" s="26" t="s">
        <v>416</v>
      </c>
      <c r="G96" s="10" t="s">
        <v>391</v>
      </c>
      <c r="H96" s="14" t="str">
        <f>"0401 050 993"</f>
        <v>0401 050 993</v>
      </c>
    </row>
    <row r="97" spans="1:8" x14ac:dyDescent="0.35">
      <c r="A97" s="24" t="s">
        <v>447</v>
      </c>
      <c r="B97" s="6" t="s">
        <v>448</v>
      </c>
      <c r="C97" s="6" t="s">
        <v>18</v>
      </c>
      <c r="D97" s="8" t="s">
        <v>10</v>
      </c>
      <c r="E97" s="25" t="s">
        <v>439</v>
      </c>
      <c r="F97" s="26" t="s">
        <v>440</v>
      </c>
      <c r="G97" s="11" t="s">
        <v>441</v>
      </c>
      <c r="H97" s="14" t="str">
        <f>"0409 244 222"</f>
        <v>0409 244 222</v>
      </c>
    </row>
    <row r="98" spans="1:8" x14ac:dyDescent="0.35">
      <c r="A98" s="24" t="s">
        <v>231</v>
      </c>
      <c r="B98" s="6" t="s">
        <v>232</v>
      </c>
      <c r="C98" s="6" t="s">
        <v>18</v>
      </c>
      <c r="D98" s="8" t="s">
        <v>10</v>
      </c>
      <c r="E98" s="25" t="s">
        <v>224</v>
      </c>
      <c r="F98" s="26" t="s">
        <v>12</v>
      </c>
      <c r="G98" s="9" t="s">
        <v>225</v>
      </c>
      <c r="H98" s="14" t="str">
        <f>"0474 117 791"</f>
        <v>0474 117 791</v>
      </c>
    </row>
    <row r="99" spans="1:8" x14ac:dyDescent="0.35">
      <c r="A99" s="24" t="s">
        <v>48</v>
      </c>
      <c r="B99" s="6" t="s">
        <v>49</v>
      </c>
      <c r="C99" s="6" t="s">
        <v>9</v>
      </c>
      <c r="D99" s="8" t="s">
        <v>10</v>
      </c>
      <c r="E99" s="25" t="s">
        <v>11</v>
      </c>
      <c r="F99" s="11" t="s">
        <v>12</v>
      </c>
      <c r="G99" s="9" t="s">
        <v>13</v>
      </c>
      <c r="H99" s="12" t="str">
        <f>"0400 026 912"</f>
        <v>0400 026 912</v>
      </c>
    </row>
    <row r="100" spans="1:8" x14ac:dyDescent="0.35">
      <c r="A100" s="24" t="s">
        <v>192</v>
      </c>
      <c r="B100" s="6" t="s">
        <v>193</v>
      </c>
      <c r="C100" s="6" t="s">
        <v>18</v>
      </c>
      <c r="D100" s="8" t="s">
        <v>10</v>
      </c>
      <c r="E100" s="25" t="s">
        <v>183</v>
      </c>
      <c r="F100" s="26" t="s">
        <v>184</v>
      </c>
      <c r="G100" s="9" t="s">
        <v>185</v>
      </c>
      <c r="H100" s="14" t="str">
        <f>"0419 466 110"</f>
        <v>0419 466 110</v>
      </c>
    </row>
    <row r="101" spans="1:8" x14ac:dyDescent="0.35">
      <c r="A101" s="24" t="s">
        <v>417</v>
      </c>
      <c r="B101" s="6" t="s">
        <v>418</v>
      </c>
      <c r="C101" s="6" t="s">
        <v>9</v>
      </c>
      <c r="D101" s="8" t="s">
        <v>10</v>
      </c>
      <c r="E101" s="25" t="s">
        <v>389</v>
      </c>
      <c r="F101" s="26" t="s">
        <v>419</v>
      </c>
      <c r="G101" s="10" t="s">
        <v>391</v>
      </c>
      <c r="H101" s="14" t="str">
        <f>"0401 050 993"</f>
        <v>0401 050 993</v>
      </c>
    </row>
    <row r="102" spans="1:8" x14ac:dyDescent="0.35">
      <c r="A102" s="24" t="s">
        <v>165</v>
      </c>
      <c r="B102" s="6" t="s">
        <v>166</v>
      </c>
      <c r="C102" s="6" t="s">
        <v>9</v>
      </c>
      <c r="D102" s="8" t="s">
        <v>10</v>
      </c>
      <c r="E102" s="25" t="s">
        <v>153</v>
      </c>
      <c r="F102" s="11" t="s">
        <v>154</v>
      </c>
      <c r="G102" s="9" t="s">
        <v>155</v>
      </c>
      <c r="H102" s="13" t="str">
        <f>"0410 408 882"</f>
        <v>0410 408 882</v>
      </c>
    </row>
    <row r="103" spans="1:8" x14ac:dyDescent="0.35">
      <c r="A103" s="24" t="s">
        <v>210</v>
      </c>
      <c r="B103" s="6" t="s">
        <v>386</v>
      </c>
      <c r="C103" s="6" t="s">
        <v>18</v>
      </c>
      <c r="D103" s="8" t="s">
        <v>10</v>
      </c>
      <c r="E103" s="25" t="s">
        <v>381</v>
      </c>
      <c r="F103" s="26" t="s">
        <v>382</v>
      </c>
      <c r="G103" s="9" t="s">
        <v>383</v>
      </c>
      <c r="H103" s="14" t="s">
        <v>384</v>
      </c>
    </row>
    <row r="104" spans="1:8" x14ac:dyDescent="0.35">
      <c r="A104" s="24" t="s">
        <v>240</v>
      </c>
      <c r="B104" s="6" t="s">
        <v>241</v>
      </c>
      <c r="C104" s="6" t="s">
        <v>18</v>
      </c>
      <c r="D104" s="8" t="s">
        <v>10</v>
      </c>
      <c r="E104" s="25" t="s">
        <v>224</v>
      </c>
      <c r="F104" s="26" t="s">
        <v>12</v>
      </c>
      <c r="G104" s="9" t="s">
        <v>225</v>
      </c>
      <c r="H104" s="14" t="str">
        <f>"0474 117 791"</f>
        <v>0474 117 791</v>
      </c>
    </row>
    <row r="105" spans="1:8" x14ac:dyDescent="0.35">
      <c r="A105" s="24" t="s">
        <v>295</v>
      </c>
      <c r="B105" s="6" t="s">
        <v>296</v>
      </c>
      <c r="C105" s="6" t="s">
        <v>18</v>
      </c>
      <c r="D105" s="8" t="s">
        <v>10</v>
      </c>
      <c r="E105" s="25" t="s">
        <v>285</v>
      </c>
      <c r="F105" s="26" t="s">
        <v>285</v>
      </c>
      <c r="G105" s="9" t="s">
        <v>286</v>
      </c>
      <c r="H105" s="14" t="str">
        <f>"0431 254 767"</f>
        <v>0431 254 767</v>
      </c>
    </row>
    <row r="106" spans="1:8" x14ac:dyDescent="0.35">
      <c r="A106" s="24" t="s">
        <v>266</v>
      </c>
      <c r="B106" s="6" t="s">
        <v>267</v>
      </c>
      <c r="C106" s="6" t="s">
        <v>18</v>
      </c>
      <c r="D106" s="8" t="s">
        <v>10</v>
      </c>
      <c r="E106" s="25" t="s">
        <v>261</v>
      </c>
      <c r="F106" s="26" t="s">
        <v>262</v>
      </c>
      <c r="G106" s="9" t="s">
        <v>263</v>
      </c>
      <c r="H106" s="14" t="str">
        <f>"0427 887 437"</f>
        <v>0427 887 437</v>
      </c>
    </row>
    <row r="107" spans="1:8" x14ac:dyDescent="0.35">
      <c r="A107" s="24" t="s">
        <v>509</v>
      </c>
      <c r="B107" s="6" t="s">
        <v>510</v>
      </c>
      <c r="C107" s="6" t="s">
        <v>9</v>
      </c>
      <c r="D107" s="8" t="s">
        <v>10</v>
      </c>
      <c r="E107" s="25" t="s">
        <v>500</v>
      </c>
      <c r="F107" s="26" t="s">
        <v>364</v>
      </c>
      <c r="G107" s="9" t="s">
        <v>501</v>
      </c>
      <c r="H107" s="14" t="str">
        <f>"0431 738 284"</f>
        <v>0431 738 284</v>
      </c>
    </row>
    <row r="108" spans="1:8" x14ac:dyDescent="0.35">
      <c r="A108" s="24" t="s">
        <v>513</v>
      </c>
      <c r="B108" s="6" t="s">
        <v>510</v>
      </c>
      <c r="C108" s="6" t="s">
        <v>9</v>
      </c>
      <c r="D108" s="8" t="s">
        <v>10</v>
      </c>
      <c r="E108" s="25" t="s">
        <v>500</v>
      </c>
      <c r="F108" s="26" t="s">
        <v>364</v>
      </c>
      <c r="G108" s="9" t="s">
        <v>501</v>
      </c>
      <c r="H108" s="14" t="str">
        <f>"0431 738 284"</f>
        <v>0431 738 284</v>
      </c>
    </row>
    <row r="109" spans="1:8" x14ac:dyDescent="0.35">
      <c r="A109" s="24" t="s">
        <v>105</v>
      </c>
      <c r="B109" s="6" t="s">
        <v>106</v>
      </c>
      <c r="C109" s="6" t="s">
        <v>18</v>
      </c>
      <c r="D109" s="8" t="s">
        <v>10</v>
      </c>
      <c r="E109" s="25" t="s">
        <v>64</v>
      </c>
      <c r="F109" s="11" t="s">
        <v>65</v>
      </c>
      <c r="G109" s="9" t="s">
        <v>66</v>
      </c>
      <c r="H109" s="13" t="s">
        <v>107</v>
      </c>
    </row>
    <row r="110" spans="1:8" x14ac:dyDescent="0.35">
      <c r="A110" s="24" t="s">
        <v>99</v>
      </c>
      <c r="B110" s="6" t="s">
        <v>326</v>
      </c>
      <c r="C110" s="6" t="s">
        <v>18</v>
      </c>
      <c r="D110" s="8" t="s">
        <v>10</v>
      </c>
      <c r="E110" s="25" t="s">
        <v>323</v>
      </c>
      <c r="F110" s="26" t="s">
        <v>324</v>
      </c>
      <c r="G110" s="9" t="s">
        <v>325</v>
      </c>
      <c r="H110" s="14" t="str">
        <f>"0419 185 767"</f>
        <v>0419 185 767</v>
      </c>
    </row>
    <row r="111" spans="1:8" x14ac:dyDescent="0.35">
      <c r="A111" s="24" t="s">
        <v>73</v>
      </c>
      <c r="B111" s="6" t="s">
        <v>326</v>
      </c>
      <c r="C111" s="6" t="s">
        <v>18</v>
      </c>
      <c r="D111" s="8" t="s">
        <v>10</v>
      </c>
      <c r="E111" s="25" t="s">
        <v>439</v>
      </c>
      <c r="F111" s="26" t="s">
        <v>440</v>
      </c>
      <c r="G111" s="11" t="s">
        <v>441</v>
      </c>
      <c r="H111" s="14" t="str">
        <f>"0409 244 222"</f>
        <v>0409 244 222</v>
      </c>
    </row>
    <row r="112" spans="1:8" x14ac:dyDescent="0.35">
      <c r="A112" s="24" t="s">
        <v>270</v>
      </c>
      <c r="B112" s="6" t="s">
        <v>271</v>
      </c>
      <c r="C112" s="6" t="s">
        <v>18</v>
      </c>
      <c r="D112" s="8" t="s">
        <v>10</v>
      </c>
      <c r="E112" s="25" t="s">
        <v>261</v>
      </c>
      <c r="F112" s="26" t="s">
        <v>262</v>
      </c>
      <c r="G112" s="9" t="s">
        <v>263</v>
      </c>
      <c r="H112" s="14" t="str">
        <f>"0427 887 437"</f>
        <v>0427 887 437</v>
      </c>
    </row>
    <row r="113" spans="1:8" x14ac:dyDescent="0.35">
      <c r="A113" s="24" t="s">
        <v>400</v>
      </c>
      <c r="B113" s="6" t="s">
        <v>401</v>
      </c>
      <c r="C113" s="6" t="s">
        <v>9</v>
      </c>
      <c r="D113" s="8" t="s">
        <v>10</v>
      </c>
      <c r="E113" s="25" t="s">
        <v>389</v>
      </c>
      <c r="F113" s="26" t="s">
        <v>402</v>
      </c>
      <c r="G113" s="10" t="s">
        <v>391</v>
      </c>
      <c r="H113" s="14" t="str">
        <f>"0401 050 993"</f>
        <v>0401 050 993</v>
      </c>
    </row>
    <row r="114" spans="1:8" x14ac:dyDescent="0.35">
      <c r="A114" s="24" t="s">
        <v>461</v>
      </c>
      <c r="B114" s="6" t="s">
        <v>462</v>
      </c>
      <c r="C114" s="6" t="s">
        <v>18</v>
      </c>
      <c r="D114" s="8" t="s">
        <v>10</v>
      </c>
      <c r="E114" s="25" t="s">
        <v>463</v>
      </c>
      <c r="F114" s="26" t="s">
        <v>464</v>
      </c>
      <c r="G114" s="10" t="s">
        <v>465</v>
      </c>
      <c r="H114" s="14" t="s">
        <v>466</v>
      </c>
    </row>
    <row r="115" spans="1:8" x14ac:dyDescent="0.35">
      <c r="A115" s="24" t="s">
        <v>403</v>
      </c>
      <c r="B115" s="6" t="s">
        <v>404</v>
      </c>
      <c r="C115" s="6" t="s">
        <v>9</v>
      </c>
      <c r="D115" s="8" t="s">
        <v>10</v>
      </c>
      <c r="E115" s="25" t="s">
        <v>389</v>
      </c>
      <c r="F115" s="26" t="s">
        <v>405</v>
      </c>
      <c r="G115" s="10" t="s">
        <v>391</v>
      </c>
      <c r="H115" s="14" t="str">
        <f>"0401 050 993"</f>
        <v>0401 050 993</v>
      </c>
    </row>
    <row r="116" spans="1:8" x14ac:dyDescent="0.35">
      <c r="A116" s="24" t="s">
        <v>73</v>
      </c>
      <c r="B116" s="6" t="s">
        <v>268</v>
      </c>
      <c r="C116" s="6" t="s">
        <v>18</v>
      </c>
      <c r="D116" s="8" t="s">
        <v>10</v>
      </c>
      <c r="E116" s="25" t="s">
        <v>261</v>
      </c>
      <c r="F116" s="26" t="s">
        <v>262</v>
      </c>
      <c r="G116" s="9" t="s">
        <v>263</v>
      </c>
      <c r="H116" s="14" t="str">
        <f>"0427 887 437"</f>
        <v>0427 887 437</v>
      </c>
    </row>
    <row r="117" spans="1:8" x14ac:dyDescent="0.35">
      <c r="A117" s="24" t="s">
        <v>373</v>
      </c>
      <c r="B117" s="6" t="s">
        <v>374</v>
      </c>
      <c r="C117" s="6" t="s">
        <v>18</v>
      </c>
      <c r="D117" s="8" t="s">
        <v>10</v>
      </c>
      <c r="E117" s="25" t="s">
        <v>369</v>
      </c>
      <c r="F117" s="26" t="s">
        <v>370</v>
      </c>
      <c r="G117" s="9" t="s">
        <v>371</v>
      </c>
      <c r="H117" s="14" t="s">
        <v>372</v>
      </c>
    </row>
    <row r="118" spans="1:8" x14ac:dyDescent="0.35">
      <c r="A118" s="24" t="s">
        <v>420</v>
      </c>
      <c r="B118" s="6" t="s">
        <v>421</v>
      </c>
      <c r="C118" s="6" t="s">
        <v>9</v>
      </c>
      <c r="D118" s="8" t="s">
        <v>10</v>
      </c>
      <c r="E118" s="25" t="s">
        <v>389</v>
      </c>
      <c r="F118" s="26" t="s">
        <v>422</v>
      </c>
      <c r="G118" s="10" t="s">
        <v>391</v>
      </c>
      <c r="H118" s="14" t="str">
        <f>"0401 050 993"</f>
        <v>0401 050 993</v>
      </c>
    </row>
    <row r="119" spans="1:8" x14ac:dyDescent="0.35">
      <c r="A119" s="24" t="s">
        <v>488</v>
      </c>
      <c r="B119" s="6" t="s">
        <v>489</v>
      </c>
      <c r="C119" s="6" t="s">
        <v>9</v>
      </c>
      <c r="D119" s="8" t="s">
        <v>10</v>
      </c>
      <c r="E119" s="25" t="s">
        <v>484</v>
      </c>
      <c r="F119" s="26" t="s">
        <v>485</v>
      </c>
      <c r="G119" s="9" t="s">
        <v>486</v>
      </c>
      <c r="H119" s="14" t="str">
        <f>"0411 696 333"</f>
        <v>0411 696 333</v>
      </c>
    </row>
    <row r="120" spans="1:8" x14ac:dyDescent="0.35">
      <c r="A120" s="24" t="s">
        <v>167</v>
      </c>
      <c r="B120" s="6" t="s">
        <v>168</v>
      </c>
      <c r="C120" s="6" t="s">
        <v>9</v>
      </c>
      <c r="D120" s="8" t="s">
        <v>10</v>
      </c>
      <c r="E120" s="25" t="s">
        <v>153</v>
      </c>
      <c r="F120" s="11" t="s">
        <v>154</v>
      </c>
      <c r="G120" s="9" t="s">
        <v>155</v>
      </c>
      <c r="H120" s="13" t="str">
        <f>"0410 408 882"</f>
        <v>0410 408 882</v>
      </c>
    </row>
    <row r="121" spans="1:8" x14ac:dyDescent="0.35">
      <c r="A121" s="24" t="s">
        <v>87</v>
      </c>
      <c r="B121" s="6" t="s">
        <v>88</v>
      </c>
      <c r="C121" s="6" t="s">
        <v>9</v>
      </c>
      <c r="D121" s="8" t="s">
        <v>10</v>
      </c>
      <c r="E121" s="25" t="s">
        <v>64</v>
      </c>
      <c r="F121" s="11" t="s">
        <v>65</v>
      </c>
      <c r="G121" s="9" t="s">
        <v>66</v>
      </c>
      <c r="H121" s="13" t="s">
        <v>89</v>
      </c>
    </row>
    <row r="122" spans="1:8" x14ac:dyDescent="0.35">
      <c r="A122" s="24" t="s">
        <v>496</v>
      </c>
      <c r="B122" s="6" t="s">
        <v>497</v>
      </c>
      <c r="C122" s="6" t="s">
        <v>9</v>
      </c>
      <c r="D122" s="8" t="s">
        <v>10</v>
      </c>
      <c r="E122" s="25" t="s">
        <v>484</v>
      </c>
      <c r="F122" s="26" t="s">
        <v>485</v>
      </c>
      <c r="G122" s="9" t="s">
        <v>486</v>
      </c>
      <c r="H122" s="14" t="str">
        <f>"0411 696 333"</f>
        <v>0411 696 333</v>
      </c>
    </row>
    <row r="123" spans="1:8" x14ac:dyDescent="0.35">
      <c r="A123" s="24" t="s">
        <v>116</v>
      </c>
      <c r="B123" s="6" t="s">
        <v>117</v>
      </c>
      <c r="C123" s="6" t="s">
        <v>18</v>
      </c>
      <c r="D123" s="8" t="s">
        <v>10</v>
      </c>
      <c r="E123" s="25" t="s">
        <v>118</v>
      </c>
      <c r="F123" s="11" t="s">
        <v>119</v>
      </c>
      <c r="G123" s="9" t="s">
        <v>120</v>
      </c>
      <c r="H123" s="13" t="str">
        <f>"44 7799 075 381"</f>
        <v>44 7799 075 381</v>
      </c>
    </row>
    <row r="124" spans="1:8" x14ac:dyDescent="0.35">
      <c r="A124" s="24" t="s">
        <v>188</v>
      </c>
      <c r="B124" s="6" t="s">
        <v>189</v>
      </c>
      <c r="C124" s="6" t="s">
        <v>18</v>
      </c>
      <c r="D124" s="8" t="s">
        <v>10</v>
      </c>
      <c r="E124" s="25" t="s">
        <v>183</v>
      </c>
      <c r="F124" s="26" t="s">
        <v>184</v>
      </c>
      <c r="G124" s="9" t="s">
        <v>185</v>
      </c>
      <c r="H124" s="14" t="str">
        <f>"0419 466 110"</f>
        <v>0419 466 110</v>
      </c>
    </row>
    <row r="125" spans="1:8" x14ac:dyDescent="0.35">
      <c r="A125" s="24" t="s">
        <v>76</v>
      </c>
      <c r="B125" s="6" t="s">
        <v>460</v>
      </c>
      <c r="C125" s="6" t="s">
        <v>18</v>
      </c>
      <c r="D125" s="8" t="s">
        <v>10</v>
      </c>
      <c r="E125" s="25" t="s">
        <v>439</v>
      </c>
      <c r="F125" s="26" t="s">
        <v>440</v>
      </c>
      <c r="G125" s="11" t="s">
        <v>441</v>
      </c>
      <c r="H125" s="14" t="str">
        <f>"0409 244 222"</f>
        <v>0409 244 222</v>
      </c>
    </row>
    <row r="126" spans="1:8" x14ac:dyDescent="0.35">
      <c r="A126" s="24" t="s">
        <v>181</v>
      </c>
      <c r="B126" s="6" t="s">
        <v>182</v>
      </c>
      <c r="C126" s="6" t="s">
        <v>18</v>
      </c>
      <c r="D126" s="8" t="s">
        <v>10</v>
      </c>
      <c r="E126" s="25" t="s">
        <v>183</v>
      </c>
      <c r="F126" s="26" t="s">
        <v>184</v>
      </c>
      <c r="G126" s="9" t="s">
        <v>185</v>
      </c>
      <c r="H126" s="14" t="str">
        <f>"0419 466 110"</f>
        <v>0419 466 110</v>
      </c>
    </row>
    <row r="127" spans="1:8" x14ac:dyDescent="0.35">
      <c r="A127" s="24" t="s">
        <v>195</v>
      </c>
      <c r="B127" s="6" t="s">
        <v>196</v>
      </c>
      <c r="C127" s="6" t="s">
        <v>18</v>
      </c>
      <c r="D127" s="8" t="s">
        <v>10</v>
      </c>
      <c r="E127" s="25" t="s">
        <v>183</v>
      </c>
      <c r="F127" s="26" t="s">
        <v>184</v>
      </c>
      <c r="G127" s="9" t="s">
        <v>185</v>
      </c>
      <c r="H127" s="14" t="str">
        <f>"0419 466 110"</f>
        <v>0419 466 110</v>
      </c>
    </row>
    <row r="128" spans="1:8" x14ac:dyDescent="0.35">
      <c r="A128" s="24" t="s">
        <v>23</v>
      </c>
      <c r="B128" s="6" t="s">
        <v>24</v>
      </c>
      <c r="C128" s="6" t="s">
        <v>9</v>
      </c>
      <c r="D128" s="8" t="s">
        <v>10</v>
      </c>
      <c r="E128" s="25" t="s">
        <v>11</v>
      </c>
      <c r="F128" s="11" t="s">
        <v>12</v>
      </c>
      <c r="G128" s="9" t="s">
        <v>13</v>
      </c>
      <c r="H128" s="12" t="str">
        <f>"0400 026 912"</f>
        <v>0400 026 912</v>
      </c>
    </row>
    <row r="129" spans="1:8" x14ac:dyDescent="0.35">
      <c r="A129" s="24" t="s">
        <v>137</v>
      </c>
      <c r="B129" s="6" t="s">
        <v>138</v>
      </c>
      <c r="C129" s="6" t="s">
        <v>18</v>
      </c>
      <c r="D129" s="8" t="s">
        <v>10</v>
      </c>
      <c r="E129" s="25" t="s">
        <v>139</v>
      </c>
      <c r="F129" s="11" t="s">
        <v>140</v>
      </c>
      <c r="G129" s="9" t="s">
        <v>141</v>
      </c>
      <c r="H129" s="13" t="str">
        <f>"0407 310 561"</f>
        <v>0407 310 561</v>
      </c>
    </row>
    <row r="130" spans="1:8" x14ac:dyDescent="0.35">
      <c r="A130" s="24" t="s">
        <v>143</v>
      </c>
      <c r="B130" s="6" t="s">
        <v>138</v>
      </c>
      <c r="C130" s="6" t="s">
        <v>18</v>
      </c>
      <c r="D130" s="8" t="s">
        <v>10</v>
      </c>
      <c r="E130" s="25" t="s">
        <v>139</v>
      </c>
      <c r="F130" s="11" t="s">
        <v>140</v>
      </c>
      <c r="G130" s="9" t="s">
        <v>141</v>
      </c>
      <c r="H130" s="13" t="str">
        <f>"0407 310 561"</f>
        <v>0407 310 561</v>
      </c>
    </row>
    <row r="131" spans="1:8" x14ac:dyDescent="0.35">
      <c r="A131" s="24" t="s">
        <v>52</v>
      </c>
      <c r="B131" s="6" t="s">
        <v>53</v>
      </c>
      <c r="C131" s="6" t="s">
        <v>18</v>
      </c>
      <c r="D131" s="8" t="s">
        <v>10</v>
      </c>
      <c r="E131" s="25" t="s">
        <v>11</v>
      </c>
      <c r="F131" s="11" t="s">
        <v>12</v>
      </c>
      <c r="G131" s="9" t="s">
        <v>13</v>
      </c>
      <c r="H131" s="12" t="str">
        <f>"0400 026 912"</f>
        <v>0400 026 912</v>
      </c>
    </row>
    <row r="132" spans="1:8" x14ac:dyDescent="0.35">
      <c r="A132" s="24" t="s">
        <v>437</v>
      </c>
      <c r="B132" s="6" t="s">
        <v>438</v>
      </c>
      <c r="C132" s="6" t="s">
        <v>18</v>
      </c>
      <c r="D132" s="8" t="s">
        <v>10</v>
      </c>
      <c r="E132" s="25" t="s">
        <v>439</v>
      </c>
      <c r="F132" s="26" t="s">
        <v>440</v>
      </c>
      <c r="G132" s="11" t="s">
        <v>441</v>
      </c>
      <c r="H132" s="14" t="str">
        <f>"0409 244 222"</f>
        <v>0409 244 222</v>
      </c>
    </row>
    <row r="133" spans="1:8" x14ac:dyDescent="0.35">
      <c r="A133" s="24" t="s">
        <v>188</v>
      </c>
      <c r="B133" s="6" t="s">
        <v>272</v>
      </c>
      <c r="C133" s="6" t="s">
        <v>18</v>
      </c>
      <c r="D133" s="8" t="s">
        <v>10</v>
      </c>
      <c r="E133" s="25" t="s">
        <v>261</v>
      </c>
      <c r="F133" s="26" t="s">
        <v>262</v>
      </c>
      <c r="G133" s="9" t="s">
        <v>263</v>
      </c>
      <c r="H133" s="14" t="str">
        <f>"0427 887 437"</f>
        <v>0427 887 437</v>
      </c>
    </row>
    <row r="134" spans="1:8" x14ac:dyDescent="0.35">
      <c r="A134" s="24" t="s">
        <v>130</v>
      </c>
      <c r="B134" s="6" t="s">
        <v>319</v>
      </c>
      <c r="C134" s="6" t="s">
        <v>18</v>
      </c>
      <c r="D134" s="8" t="s">
        <v>10</v>
      </c>
      <c r="E134" s="25" t="s">
        <v>305</v>
      </c>
      <c r="F134" s="26" t="s">
        <v>306</v>
      </c>
      <c r="G134" s="10" t="s">
        <v>307</v>
      </c>
      <c r="H134" s="14" t="str">
        <f>"0401 276 219"</f>
        <v>0401 276 219</v>
      </c>
    </row>
    <row r="135" spans="1:8" x14ac:dyDescent="0.35">
      <c r="A135" s="24" t="s">
        <v>195</v>
      </c>
      <c r="B135" s="6" t="s">
        <v>343</v>
      </c>
      <c r="C135" s="6" t="s">
        <v>18</v>
      </c>
      <c r="D135" s="8" t="s">
        <v>10</v>
      </c>
      <c r="E135" s="25" t="s">
        <v>337</v>
      </c>
      <c r="F135" s="26" t="s">
        <v>262</v>
      </c>
      <c r="G135" s="10" t="s">
        <v>338</v>
      </c>
      <c r="H135" s="14" t="str">
        <f>"0403 873 739"</f>
        <v>0403 873 739</v>
      </c>
    </row>
    <row r="136" spans="1:8" x14ac:dyDescent="0.35">
      <c r="A136" s="24" t="s">
        <v>395</v>
      </c>
      <c r="B136" s="6" t="s">
        <v>396</v>
      </c>
      <c r="C136" s="6" t="s">
        <v>9</v>
      </c>
      <c r="D136" s="8" t="s">
        <v>10</v>
      </c>
      <c r="E136" s="25" t="s">
        <v>389</v>
      </c>
      <c r="F136" s="26" t="s">
        <v>397</v>
      </c>
      <c r="G136" s="10" t="s">
        <v>391</v>
      </c>
      <c r="H136" s="14" t="str">
        <f>"0401 050 993"</f>
        <v>0401 050 993</v>
      </c>
    </row>
    <row r="137" spans="1:8" x14ac:dyDescent="0.35">
      <c r="A137" s="24" t="s">
        <v>275</v>
      </c>
      <c r="B137" s="6" t="s">
        <v>276</v>
      </c>
      <c r="C137" s="6" t="s">
        <v>18</v>
      </c>
      <c r="D137" s="8" t="s">
        <v>10</v>
      </c>
      <c r="E137" s="25" t="s">
        <v>261</v>
      </c>
      <c r="F137" s="26" t="s">
        <v>262</v>
      </c>
      <c r="G137" s="9" t="s">
        <v>263</v>
      </c>
      <c r="H137" s="14" t="str">
        <f>"0427 887 437"</f>
        <v>0427 887 437</v>
      </c>
    </row>
    <row r="138" spans="1:8" x14ac:dyDescent="0.35">
      <c r="A138" s="24" t="s">
        <v>188</v>
      </c>
      <c r="B138" s="6" t="s">
        <v>287</v>
      </c>
      <c r="C138" s="6" t="s">
        <v>18</v>
      </c>
      <c r="D138" s="8" t="s">
        <v>10</v>
      </c>
      <c r="E138" s="25" t="s">
        <v>285</v>
      </c>
      <c r="F138" s="26" t="s">
        <v>285</v>
      </c>
      <c r="G138" s="9" t="s">
        <v>286</v>
      </c>
      <c r="H138" s="15" t="str">
        <f>"0431 254 767"</f>
        <v>0431 254 767</v>
      </c>
    </row>
    <row r="139" spans="1:8" x14ac:dyDescent="0.35">
      <c r="A139" s="24" t="s">
        <v>25</v>
      </c>
      <c r="B139" s="6" t="s">
        <v>26</v>
      </c>
      <c r="C139" s="6" t="s">
        <v>9</v>
      </c>
      <c r="D139" s="8" t="s">
        <v>10</v>
      </c>
      <c r="E139" s="25" t="s">
        <v>11</v>
      </c>
      <c r="F139" s="11" t="s">
        <v>12</v>
      </c>
      <c r="G139" s="9" t="s">
        <v>13</v>
      </c>
      <c r="H139" s="12" t="str">
        <f>"0400 026 912"</f>
        <v>0400 026 912</v>
      </c>
    </row>
    <row r="140" spans="1:8" x14ac:dyDescent="0.35">
      <c r="A140" s="24" t="s">
        <v>469</v>
      </c>
      <c r="B140" s="6" t="s">
        <v>470</v>
      </c>
      <c r="C140" s="6" t="s">
        <v>9</v>
      </c>
      <c r="D140" s="8" t="s">
        <v>10</v>
      </c>
      <c r="E140" s="25" t="s">
        <v>463</v>
      </c>
      <c r="F140" s="26" t="s">
        <v>464</v>
      </c>
      <c r="G140" s="10" t="s">
        <v>465</v>
      </c>
      <c r="H140" s="14" t="s">
        <v>466</v>
      </c>
    </row>
    <row r="141" spans="1:8" x14ac:dyDescent="0.35">
      <c r="A141" s="24" t="s">
        <v>40</v>
      </c>
      <c r="B141" s="6" t="s">
        <v>41</v>
      </c>
      <c r="C141" s="6" t="s">
        <v>9</v>
      </c>
      <c r="D141" s="8" t="s">
        <v>10</v>
      </c>
      <c r="E141" s="25" t="s">
        <v>11</v>
      </c>
      <c r="F141" s="11" t="s">
        <v>12</v>
      </c>
      <c r="G141" s="9" t="s">
        <v>13</v>
      </c>
      <c r="H141" s="12" t="str">
        <f>"0400 026 912"</f>
        <v>0400 026 912</v>
      </c>
    </row>
    <row r="142" spans="1:8" x14ac:dyDescent="0.35">
      <c r="A142" s="24" t="s">
        <v>226</v>
      </c>
      <c r="B142" s="6" t="s">
        <v>227</v>
      </c>
      <c r="C142" s="6" t="s">
        <v>18</v>
      </c>
      <c r="D142" s="8" t="s">
        <v>10</v>
      </c>
      <c r="E142" s="25" t="s">
        <v>224</v>
      </c>
      <c r="F142" s="26" t="s">
        <v>12</v>
      </c>
      <c r="G142" s="9" t="s">
        <v>225</v>
      </c>
      <c r="H142" s="14" t="str">
        <f>"0474 117 791"</f>
        <v>0474 117 791</v>
      </c>
    </row>
    <row r="143" spans="1:8" x14ac:dyDescent="0.35">
      <c r="A143" s="24" t="s">
        <v>273</v>
      </c>
      <c r="B143" s="6" t="s">
        <v>274</v>
      </c>
      <c r="C143" s="6" t="s">
        <v>18</v>
      </c>
      <c r="D143" s="8" t="s">
        <v>10</v>
      </c>
      <c r="E143" s="25" t="s">
        <v>261</v>
      </c>
      <c r="F143" s="26" t="s">
        <v>262</v>
      </c>
      <c r="G143" s="9" t="s">
        <v>263</v>
      </c>
      <c r="H143" s="14" t="str">
        <f>"0427 887 437"</f>
        <v>0427 887 437</v>
      </c>
    </row>
    <row r="144" spans="1:8" x14ac:dyDescent="0.35">
      <c r="A144" s="24" t="s">
        <v>79</v>
      </c>
      <c r="B144" s="6" t="s">
        <v>80</v>
      </c>
      <c r="C144" s="6" t="s">
        <v>18</v>
      </c>
      <c r="D144" s="8" t="s">
        <v>10</v>
      </c>
      <c r="E144" s="25" t="s">
        <v>64</v>
      </c>
      <c r="F144" s="11" t="s">
        <v>65</v>
      </c>
      <c r="G144" s="9" t="s">
        <v>66</v>
      </c>
      <c r="H144" s="13" t="s">
        <v>81</v>
      </c>
    </row>
    <row r="145" spans="1:8" x14ac:dyDescent="0.35">
      <c r="A145" s="24" t="s">
        <v>108</v>
      </c>
      <c r="B145" s="6" t="s">
        <v>109</v>
      </c>
      <c r="C145" s="6" t="s">
        <v>9</v>
      </c>
      <c r="D145" s="8" t="s">
        <v>10</v>
      </c>
      <c r="E145" s="25" t="s">
        <v>64</v>
      </c>
      <c r="F145" s="11" t="s">
        <v>65</v>
      </c>
      <c r="G145" s="9" t="s">
        <v>66</v>
      </c>
      <c r="H145" s="13" t="s">
        <v>110</v>
      </c>
    </row>
    <row r="146" spans="1:8" x14ac:dyDescent="0.35">
      <c r="A146" s="24" t="s">
        <v>52</v>
      </c>
      <c r="B146" s="6" t="s">
        <v>479</v>
      </c>
      <c r="C146" s="6" t="s">
        <v>18</v>
      </c>
      <c r="D146" s="8" t="s">
        <v>10</v>
      </c>
      <c r="E146" s="25" t="s">
        <v>474</v>
      </c>
      <c r="F146" s="26" t="s">
        <v>213</v>
      </c>
      <c r="G146" s="9" t="s">
        <v>475</v>
      </c>
      <c r="H146" s="14" t="s">
        <v>476</v>
      </c>
    </row>
    <row r="147" spans="1:8" x14ac:dyDescent="0.35">
      <c r="A147" s="24" t="s">
        <v>76</v>
      </c>
      <c r="B147" s="6" t="s">
        <v>379</v>
      </c>
      <c r="C147" s="6" t="s">
        <v>18</v>
      </c>
      <c r="D147" s="8" t="s">
        <v>10</v>
      </c>
      <c r="E147" s="25" t="s">
        <v>369</v>
      </c>
      <c r="F147" s="26" t="s">
        <v>370</v>
      </c>
      <c r="G147" s="9" t="s">
        <v>371</v>
      </c>
      <c r="H147" s="14" t="s">
        <v>372</v>
      </c>
    </row>
    <row r="148" spans="1:8" x14ac:dyDescent="0.35">
      <c r="A148" s="24" t="s">
        <v>32</v>
      </c>
      <c r="B148" s="6" t="s">
        <v>377</v>
      </c>
      <c r="C148" s="6" t="s">
        <v>18</v>
      </c>
      <c r="D148" s="8" t="s">
        <v>10</v>
      </c>
      <c r="E148" s="25" t="s">
        <v>369</v>
      </c>
      <c r="F148" s="26" t="s">
        <v>370</v>
      </c>
      <c r="G148" s="9" t="s">
        <v>371</v>
      </c>
      <c r="H148" s="14" t="s">
        <v>372</v>
      </c>
    </row>
    <row r="149" spans="1:8" x14ac:dyDescent="0.35">
      <c r="A149" s="24" t="s">
        <v>99</v>
      </c>
      <c r="B149" s="6" t="s">
        <v>321</v>
      </c>
      <c r="C149" s="6" t="s">
        <v>18</v>
      </c>
      <c r="D149" s="8" t="s">
        <v>10</v>
      </c>
      <c r="E149" s="25" t="s">
        <v>305</v>
      </c>
      <c r="F149" s="26" t="s">
        <v>306</v>
      </c>
      <c r="G149" s="10" t="s">
        <v>307</v>
      </c>
      <c r="H149" s="14" t="str">
        <f>"0401 276 219"</f>
        <v>0401 276 219</v>
      </c>
    </row>
    <row r="150" spans="1:8" x14ac:dyDescent="0.35">
      <c r="A150" s="24" t="s">
        <v>482</v>
      </c>
      <c r="B150" s="6" t="s">
        <v>483</v>
      </c>
      <c r="C150" s="6" t="s">
        <v>18</v>
      </c>
      <c r="D150" s="8" t="s">
        <v>10</v>
      </c>
      <c r="E150" s="25" t="s">
        <v>484</v>
      </c>
      <c r="F150" s="26" t="s">
        <v>485</v>
      </c>
      <c r="G150" s="9" t="s">
        <v>486</v>
      </c>
      <c r="H150" s="14" t="str">
        <f>"0411 696 333"</f>
        <v>0411 696 333</v>
      </c>
    </row>
    <row r="151" spans="1:8" x14ac:dyDescent="0.35">
      <c r="A151" s="24" t="s">
        <v>290</v>
      </c>
      <c r="B151" s="6" t="s">
        <v>329</v>
      </c>
      <c r="C151" s="6" t="s">
        <v>9</v>
      </c>
      <c r="D151" s="8" t="s">
        <v>10</v>
      </c>
      <c r="E151" s="25" t="s">
        <v>323</v>
      </c>
      <c r="F151" s="26" t="s">
        <v>324</v>
      </c>
      <c r="G151" s="9" t="s">
        <v>325</v>
      </c>
      <c r="H151" s="14" t="str">
        <f>"0419 185 767"</f>
        <v>0419 185 767</v>
      </c>
    </row>
    <row r="152" spans="1:8" x14ac:dyDescent="0.35">
      <c r="A152" s="24" t="s">
        <v>143</v>
      </c>
      <c r="B152" s="6" t="s">
        <v>235</v>
      </c>
      <c r="C152" s="6" t="s">
        <v>18</v>
      </c>
      <c r="D152" s="8" t="s">
        <v>10</v>
      </c>
      <c r="E152" s="25" t="s">
        <v>224</v>
      </c>
      <c r="F152" s="26" t="s">
        <v>12</v>
      </c>
      <c r="G152" s="9" t="s">
        <v>225</v>
      </c>
      <c r="H152" s="14" t="str">
        <f>"0474 117 791"</f>
        <v>0474 117 791</v>
      </c>
    </row>
    <row r="153" spans="1:8" x14ac:dyDescent="0.35">
      <c r="A153" s="24" t="s">
        <v>169</v>
      </c>
      <c r="B153" s="6" t="s">
        <v>170</v>
      </c>
      <c r="C153" s="6" t="s">
        <v>18</v>
      </c>
      <c r="D153" s="8" t="s">
        <v>10</v>
      </c>
      <c r="E153" s="25" t="s">
        <v>171</v>
      </c>
      <c r="F153" s="11" t="s">
        <v>172</v>
      </c>
      <c r="G153" s="9" t="s">
        <v>173</v>
      </c>
      <c r="H153" s="13" t="str">
        <f>"0438 842 123"</f>
        <v>0438 842 123</v>
      </c>
    </row>
    <row r="154" spans="1:8" x14ac:dyDescent="0.35">
      <c r="A154" s="24" t="s">
        <v>277</v>
      </c>
      <c r="B154" s="6" t="s">
        <v>278</v>
      </c>
      <c r="C154" s="6" t="s">
        <v>18</v>
      </c>
      <c r="D154" s="8" t="s">
        <v>10</v>
      </c>
      <c r="E154" s="25" t="s">
        <v>279</v>
      </c>
      <c r="F154" s="26" t="s">
        <v>280</v>
      </c>
      <c r="G154" s="9" t="s">
        <v>281</v>
      </c>
      <c r="H154" s="14" t="s">
        <v>282</v>
      </c>
    </row>
    <row r="155" spans="1:8" x14ac:dyDescent="0.35">
      <c r="A155" s="24" t="s">
        <v>54</v>
      </c>
      <c r="B155" s="6" t="s">
        <v>55</v>
      </c>
      <c r="C155" s="6" t="s">
        <v>9</v>
      </c>
      <c r="D155" s="8" t="s">
        <v>10</v>
      </c>
      <c r="E155" s="25" t="s">
        <v>11</v>
      </c>
      <c r="F155" s="11" t="s">
        <v>12</v>
      </c>
      <c r="G155" s="9" t="s">
        <v>13</v>
      </c>
      <c r="H155" s="12" t="str">
        <f>"0400 026 912"</f>
        <v>0400 026 912</v>
      </c>
    </row>
    <row r="156" spans="1:8" x14ac:dyDescent="0.35">
      <c r="A156" s="24" t="s">
        <v>128</v>
      </c>
      <c r="B156" s="6" t="s">
        <v>129</v>
      </c>
      <c r="C156" s="6" t="s">
        <v>18</v>
      </c>
      <c r="D156" s="8" t="s">
        <v>10</v>
      </c>
      <c r="E156" s="25" t="s">
        <v>125</v>
      </c>
      <c r="F156" s="11" t="s">
        <v>126</v>
      </c>
      <c r="G156" s="9" t="s">
        <v>127</v>
      </c>
      <c r="H156" s="13" t="str">
        <f>"0412 311 074"</f>
        <v>0412 311 074</v>
      </c>
    </row>
    <row r="157" spans="1:8" x14ac:dyDescent="0.35">
      <c r="A157" s="24" t="s">
        <v>159</v>
      </c>
      <c r="B157" s="6" t="s">
        <v>129</v>
      </c>
      <c r="C157" s="6" t="s">
        <v>9</v>
      </c>
      <c r="D157" s="8" t="s">
        <v>10</v>
      </c>
      <c r="E157" s="25" t="s">
        <v>153</v>
      </c>
      <c r="F157" s="11" t="s">
        <v>154</v>
      </c>
      <c r="G157" s="9" t="s">
        <v>155</v>
      </c>
      <c r="H157" s="13" t="str">
        <f>"0410 408 882"</f>
        <v>0410 408 882</v>
      </c>
    </row>
    <row r="158" spans="1:8" x14ac:dyDescent="0.35">
      <c r="A158" s="24" t="s">
        <v>30</v>
      </c>
      <c r="B158" s="6" t="s">
        <v>31</v>
      </c>
      <c r="C158" s="6" t="s">
        <v>9</v>
      </c>
      <c r="D158" s="8" t="s">
        <v>10</v>
      </c>
      <c r="E158" s="25" t="s">
        <v>11</v>
      </c>
      <c r="F158" s="11" t="s">
        <v>12</v>
      </c>
      <c r="G158" s="9" t="s">
        <v>13</v>
      </c>
      <c r="H158" s="12" t="str">
        <f>"0400 026 912"</f>
        <v>0400 026 912</v>
      </c>
    </row>
    <row r="159" spans="1:8" x14ac:dyDescent="0.35">
      <c r="A159" s="24" t="s">
        <v>143</v>
      </c>
      <c r="B159" s="6" t="s">
        <v>320</v>
      </c>
      <c r="C159" s="6" t="s">
        <v>18</v>
      </c>
      <c r="D159" s="8" t="s">
        <v>10</v>
      </c>
      <c r="E159" s="25" t="s">
        <v>305</v>
      </c>
      <c r="F159" s="26" t="s">
        <v>306</v>
      </c>
      <c r="G159" s="10" t="s">
        <v>307</v>
      </c>
      <c r="H159" s="14" t="str">
        <f>"0401 276 219"</f>
        <v>0401 276 219</v>
      </c>
    </row>
    <row r="160" spans="1:8" x14ac:dyDescent="0.35">
      <c r="A160" s="24" t="s">
        <v>520</v>
      </c>
      <c r="B160" s="6" t="s">
        <v>521</v>
      </c>
      <c r="C160" s="6" t="s">
        <v>9</v>
      </c>
      <c r="D160" s="8" t="s">
        <v>10</v>
      </c>
      <c r="E160" s="25" t="s">
        <v>516</v>
      </c>
      <c r="F160" s="26" t="s">
        <v>517</v>
      </c>
      <c r="G160" s="9" t="s">
        <v>518</v>
      </c>
      <c r="H160" s="14" t="s">
        <v>519</v>
      </c>
    </row>
    <row r="161" spans="1:8" x14ac:dyDescent="0.35">
      <c r="A161" s="24" t="s">
        <v>406</v>
      </c>
      <c r="B161" s="6" t="s">
        <v>407</v>
      </c>
      <c r="C161" s="6" t="s">
        <v>9</v>
      </c>
      <c r="D161" s="8" t="s">
        <v>10</v>
      </c>
      <c r="E161" s="25" t="s">
        <v>389</v>
      </c>
      <c r="F161" s="26" t="s">
        <v>408</v>
      </c>
      <c r="G161" s="10" t="s">
        <v>391</v>
      </c>
      <c r="H161" s="14" t="str">
        <f>"0401 050 993"</f>
        <v>0401 050 993</v>
      </c>
    </row>
    <row r="162" spans="1:8" x14ac:dyDescent="0.35">
      <c r="A162" s="24" t="s">
        <v>498</v>
      </c>
      <c r="B162" s="6" t="s">
        <v>499</v>
      </c>
      <c r="C162" s="6" t="s">
        <v>9</v>
      </c>
      <c r="D162" s="8" t="s">
        <v>10</v>
      </c>
      <c r="E162" s="25" t="s">
        <v>500</v>
      </c>
      <c r="F162" s="26" t="s">
        <v>364</v>
      </c>
      <c r="G162" s="9" t="s">
        <v>501</v>
      </c>
      <c r="H162" s="14" t="str">
        <f>"0431 738 284"</f>
        <v>0431 738 284</v>
      </c>
    </row>
    <row r="163" spans="1:8" x14ac:dyDescent="0.35">
      <c r="A163" s="24" t="s">
        <v>264</v>
      </c>
      <c r="B163" s="6" t="s">
        <v>265</v>
      </c>
      <c r="C163" s="6" t="s">
        <v>18</v>
      </c>
      <c r="D163" s="8" t="s">
        <v>10</v>
      </c>
      <c r="E163" s="25" t="s">
        <v>261</v>
      </c>
      <c r="F163" s="26" t="s">
        <v>262</v>
      </c>
      <c r="G163" s="9" t="s">
        <v>263</v>
      </c>
      <c r="H163" s="14" t="str">
        <f>"0427 887 437"</f>
        <v>0427 887 437</v>
      </c>
    </row>
    <row r="164" spans="1:8" x14ac:dyDescent="0.35">
      <c r="A164" s="24" t="s">
        <v>102</v>
      </c>
      <c r="B164" s="6" t="s">
        <v>409</v>
      </c>
      <c r="C164" s="6" t="s">
        <v>9</v>
      </c>
      <c r="D164" s="8" t="s">
        <v>10</v>
      </c>
      <c r="E164" s="25" t="s">
        <v>389</v>
      </c>
      <c r="F164" s="26" t="s">
        <v>410</v>
      </c>
      <c r="G164" s="10" t="s">
        <v>391</v>
      </c>
      <c r="H164" s="14" t="str">
        <f>"0401 050 993"</f>
        <v>0401 050 993</v>
      </c>
    </row>
    <row r="165" spans="1:8" x14ac:dyDescent="0.35">
      <c r="A165" s="24" t="s">
        <v>67</v>
      </c>
      <c r="B165" s="6" t="s">
        <v>348</v>
      </c>
      <c r="C165" s="6" t="s">
        <v>9</v>
      </c>
      <c r="D165" s="8" t="s">
        <v>10</v>
      </c>
      <c r="E165" s="25" t="s">
        <v>337</v>
      </c>
      <c r="F165" s="26" t="s">
        <v>262</v>
      </c>
      <c r="G165" s="10" t="s">
        <v>338</v>
      </c>
      <c r="H165" s="14" t="str">
        <f>"0403 873 739"</f>
        <v>0403 873 739</v>
      </c>
    </row>
    <row r="166" spans="1:8" x14ac:dyDescent="0.35">
      <c r="A166" s="24" t="s">
        <v>314</v>
      </c>
      <c r="B166" s="6" t="s">
        <v>348</v>
      </c>
      <c r="C166" s="6" t="s">
        <v>18</v>
      </c>
      <c r="D166" s="8" t="s">
        <v>10</v>
      </c>
      <c r="E166" s="25" t="s">
        <v>381</v>
      </c>
      <c r="F166" s="26" t="s">
        <v>382</v>
      </c>
      <c r="G166" s="9" t="s">
        <v>383</v>
      </c>
      <c r="H166" s="14" t="s">
        <v>384</v>
      </c>
    </row>
    <row r="167" spans="1:8" x14ac:dyDescent="0.35">
      <c r="A167" s="24" t="s">
        <v>242</v>
      </c>
      <c r="B167" s="6" t="s">
        <v>243</v>
      </c>
      <c r="C167" s="6" t="s">
        <v>18</v>
      </c>
      <c r="D167" s="8" t="s">
        <v>10</v>
      </c>
      <c r="E167" s="25" t="s">
        <v>224</v>
      </c>
      <c r="F167" s="26" t="s">
        <v>12</v>
      </c>
      <c r="G167" s="9" t="s">
        <v>225</v>
      </c>
      <c r="H167" s="14" t="str">
        <f>"0474 117 791"</f>
        <v>0474 117 791</v>
      </c>
    </row>
    <row r="168" spans="1:8" x14ac:dyDescent="0.35">
      <c r="A168" s="24" t="s">
        <v>498</v>
      </c>
      <c r="B168" s="6" t="s">
        <v>508</v>
      </c>
      <c r="C168" s="6" t="s">
        <v>9</v>
      </c>
      <c r="D168" s="8" t="s">
        <v>10</v>
      </c>
      <c r="E168" s="25" t="s">
        <v>500</v>
      </c>
      <c r="F168" s="26" t="s">
        <v>364</v>
      </c>
      <c r="G168" s="9" t="s">
        <v>501</v>
      </c>
      <c r="H168" s="14" t="str">
        <f>"0431 738 284"</f>
        <v>0431 738 284</v>
      </c>
    </row>
    <row r="169" spans="1:8" x14ac:dyDescent="0.35">
      <c r="A169" s="24" t="s">
        <v>67</v>
      </c>
      <c r="B169" s="6" t="s">
        <v>82</v>
      </c>
      <c r="C169" s="6" t="s">
        <v>9</v>
      </c>
      <c r="D169" s="8" t="s">
        <v>10</v>
      </c>
      <c r="E169" s="25" t="s">
        <v>64</v>
      </c>
      <c r="F169" s="11" t="s">
        <v>65</v>
      </c>
      <c r="G169" s="9" t="s">
        <v>66</v>
      </c>
      <c r="H169" s="13" t="s">
        <v>83</v>
      </c>
    </row>
    <row r="170" spans="1:8" x14ac:dyDescent="0.35">
      <c r="A170" s="24" t="s">
        <v>96</v>
      </c>
      <c r="B170" s="6" t="s">
        <v>97</v>
      </c>
      <c r="C170" s="6" t="s">
        <v>9</v>
      </c>
      <c r="D170" s="8" t="s">
        <v>10</v>
      </c>
      <c r="E170" s="25" t="s">
        <v>64</v>
      </c>
      <c r="F170" s="11" t="s">
        <v>65</v>
      </c>
      <c r="G170" s="9" t="s">
        <v>66</v>
      </c>
      <c r="H170" s="13" t="s">
        <v>98</v>
      </c>
    </row>
    <row r="171" spans="1:8" x14ac:dyDescent="0.35">
      <c r="A171" s="24" t="s">
        <v>73</v>
      </c>
      <c r="B171" s="6" t="s">
        <v>144</v>
      </c>
      <c r="C171" s="6" t="s">
        <v>18</v>
      </c>
      <c r="D171" s="8" t="s">
        <v>10</v>
      </c>
      <c r="E171" s="25" t="s">
        <v>139</v>
      </c>
      <c r="F171" s="11" t="s">
        <v>140</v>
      </c>
      <c r="G171" s="9" t="s">
        <v>141</v>
      </c>
      <c r="H171" s="13" t="str">
        <f>"0407 310 561"</f>
        <v>0407 310 561</v>
      </c>
    </row>
    <row r="172" spans="1:8" x14ac:dyDescent="0.35">
      <c r="A172" s="24" t="s">
        <v>254</v>
      </c>
      <c r="B172" s="6" t="s">
        <v>255</v>
      </c>
      <c r="C172" s="6" t="s">
        <v>18</v>
      </c>
      <c r="D172" s="8" t="s">
        <v>10</v>
      </c>
      <c r="E172" s="25" t="s">
        <v>256</v>
      </c>
      <c r="F172" s="26" t="s">
        <v>257</v>
      </c>
      <c r="G172" s="9" t="s">
        <v>258</v>
      </c>
      <c r="H172" s="14" t="s">
        <v>259</v>
      </c>
    </row>
    <row r="173" spans="1:8" x14ac:dyDescent="0.35">
      <c r="A173" s="24" t="s">
        <v>322</v>
      </c>
      <c r="B173" s="6" t="s">
        <v>255</v>
      </c>
      <c r="C173" s="6" t="s">
        <v>18</v>
      </c>
      <c r="D173" s="8" t="s">
        <v>10</v>
      </c>
      <c r="E173" s="25" t="s">
        <v>323</v>
      </c>
      <c r="F173" s="26" t="s">
        <v>324</v>
      </c>
      <c r="G173" s="9" t="s">
        <v>325</v>
      </c>
      <c r="H173" s="14" t="str">
        <f>"0419 185 767"</f>
        <v>0419 185 767</v>
      </c>
    </row>
    <row r="174" spans="1:8" x14ac:dyDescent="0.35">
      <c r="A174" s="24" t="s">
        <v>456</v>
      </c>
      <c r="B174" s="6" t="s">
        <v>457</v>
      </c>
      <c r="C174" s="6" t="s">
        <v>18</v>
      </c>
      <c r="D174" s="8" t="s">
        <v>10</v>
      </c>
      <c r="E174" s="25" t="s">
        <v>439</v>
      </c>
      <c r="F174" s="26" t="s">
        <v>440</v>
      </c>
      <c r="G174" s="11" t="s">
        <v>441</v>
      </c>
      <c r="H174" s="14" t="str">
        <f>"0409 244 222"</f>
        <v>0409 244 222</v>
      </c>
    </row>
    <row r="175" spans="1:8" x14ac:dyDescent="0.35">
      <c r="A175" s="24" t="s">
        <v>99</v>
      </c>
      <c r="B175" s="6" t="s">
        <v>100</v>
      </c>
      <c r="C175" s="6" t="s">
        <v>18</v>
      </c>
      <c r="D175" s="8" t="s">
        <v>10</v>
      </c>
      <c r="E175" s="25" t="s">
        <v>64</v>
      </c>
      <c r="F175" s="11" t="s">
        <v>65</v>
      </c>
      <c r="G175" s="9" t="s">
        <v>66</v>
      </c>
      <c r="H175" s="13" t="s">
        <v>101</v>
      </c>
    </row>
    <row r="176" spans="1:8" x14ac:dyDescent="0.35">
      <c r="A176" s="24" t="s">
        <v>99</v>
      </c>
      <c r="B176" s="6" t="s">
        <v>100</v>
      </c>
      <c r="C176" s="6" t="s">
        <v>18</v>
      </c>
      <c r="D176" s="8" t="s">
        <v>10</v>
      </c>
      <c r="E176" s="25" t="s">
        <v>425</v>
      </c>
      <c r="F176" s="26" t="s">
        <v>426</v>
      </c>
      <c r="G176" s="9" t="s">
        <v>427</v>
      </c>
      <c r="H176" s="14" t="str">
        <f>"0413 992 045"</f>
        <v>0413 992 045</v>
      </c>
    </row>
    <row r="177" spans="1:8" x14ac:dyDescent="0.35">
      <c r="A177" s="24" t="s">
        <v>175</v>
      </c>
      <c r="B177" s="6" t="s">
        <v>176</v>
      </c>
      <c r="C177" s="6" t="s">
        <v>18</v>
      </c>
      <c r="D177" s="8" t="s">
        <v>10</v>
      </c>
      <c r="E177" s="25" t="s">
        <v>177</v>
      </c>
      <c r="F177" s="11" t="s">
        <v>178</v>
      </c>
      <c r="G177" s="9" t="s">
        <v>179</v>
      </c>
      <c r="H177" s="13" t="s">
        <v>180</v>
      </c>
    </row>
    <row r="178" spans="1:8" x14ac:dyDescent="0.35">
      <c r="A178" s="24" t="s">
        <v>315</v>
      </c>
      <c r="B178" s="6" t="s">
        <v>316</v>
      </c>
      <c r="C178" s="6" t="s">
        <v>18</v>
      </c>
      <c r="D178" s="8" t="s">
        <v>10</v>
      </c>
      <c r="E178" s="25" t="s">
        <v>305</v>
      </c>
      <c r="F178" s="26" t="s">
        <v>306</v>
      </c>
      <c r="G178" s="10" t="s">
        <v>307</v>
      </c>
      <c r="H178" s="14" t="str">
        <f>"0401 276 219"</f>
        <v>0401 276 219</v>
      </c>
    </row>
    <row r="179" spans="1:8" x14ac:dyDescent="0.35">
      <c r="A179" s="24" t="s">
        <v>432</v>
      </c>
      <c r="B179" s="6" t="s">
        <v>316</v>
      </c>
      <c r="C179" s="6" t="s">
        <v>18</v>
      </c>
      <c r="D179" s="8" t="s">
        <v>10</v>
      </c>
      <c r="E179" s="25" t="s">
        <v>433</v>
      </c>
      <c r="F179" s="26" t="s">
        <v>433</v>
      </c>
      <c r="G179" s="9" t="s">
        <v>434</v>
      </c>
      <c r="H179" s="14" t="s">
        <v>435</v>
      </c>
    </row>
    <row r="180" spans="1:8" x14ac:dyDescent="0.35">
      <c r="A180" s="24" t="s">
        <v>331</v>
      </c>
      <c r="B180" s="6" t="s">
        <v>332</v>
      </c>
      <c r="C180" s="6" t="s">
        <v>9</v>
      </c>
      <c r="D180" s="8" t="s">
        <v>10</v>
      </c>
      <c r="E180" s="25" t="s">
        <v>323</v>
      </c>
      <c r="F180" s="26" t="s">
        <v>324</v>
      </c>
      <c r="G180" s="9" t="s">
        <v>325</v>
      </c>
      <c r="H180" s="14" t="str">
        <f>"0419 185 767"</f>
        <v>0419 185 767</v>
      </c>
    </row>
    <row r="181" spans="1:8" x14ac:dyDescent="0.35">
      <c r="A181" s="24" t="s">
        <v>157</v>
      </c>
      <c r="B181" s="6" t="s">
        <v>158</v>
      </c>
      <c r="C181" s="6" t="s">
        <v>9</v>
      </c>
      <c r="D181" s="8" t="s">
        <v>10</v>
      </c>
      <c r="E181" s="25" t="s">
        <v>153</v>
      </c>
      <c r="F181" s="11" t="s">
        <v>154</v>
      </c>
      <c r="G181" s="9" t="s">
        <v>155</v>
      </c>
      <c r="H181" s="13" t="str">
        <f>"0410 408 882"</f>
        <v>0410 408 882</v>
      </c>
    </row>
    <row r="182" spans="1:8" x14ac:dyDescent="0.35">
      <c r="A182" s="24" t="s">
        <v>16</v>
      </c>
      <c r="B182" s="6" t="s">
        <v>27</v>
      </c>
      <c r="C182" s="6" t="s">
        <v>18</v>
      </c>
      <c r="D182" s="8" t="s">
        <v>10</v>
      </c>
      <c r="E182" s="25" t="s">
        <v>11</v>
      </c>
      <c r="F182" s="11" t="s">
        <v>12</v>
      </c>
      <c r="G182" s="9" t="s">
        <v>13</v>
      </c>
      <c r="H182" s="12" t="str">
        <f>"0400 026 912"</f>
        <v>0400 026 912</v>
      </c>
    </row>
    <row r="183" spans="1:8" x14ac:dyDescent="0.35">
      <c r="A183" s="24" t="s">
        <v>90</v>
      </c>
      <c r="B183" s="6" t="s">
        <v>131</v>
      </c>
      <c r="C183" s="6" t="s">
        <v>18</v>
      </c>
      <c r="D183" s="8" t="s">
        <v>10</v>
      </c>
      <c r="E183" s="25" t="s">
        <v>125</v>
      </c>
      <c r="F183" s="11" t="s">
        <v>126</v>
      </c>
      <c r="G183" s="9" t="s">
        <v>127</v>
      </c>
      <c r="H183" s="13" t="str">
        <f>"0412 311 074"</f>
        <v>0412 311 074</v>
      </c>
    </row>
    <row r="184" spans="1:8" x14ac:dyDescent="0.35">
      <c r="A184" s="24" t="s">
        <v>73</v>
      </c>
      <c r="B184" s="6" t="s">
        <v>74</v>
      </c>
      <c r="C184" s="6" t="s">
        <v>18</v>
      </c>
      <c r="D184" s="8" t="s">
        <v>10</v>
      </c>
      <c r="E184" s="25" t="s">
        <v>64</v>
      </c>
      <c r="F184" s="11" t="s">
        <v>65</v>
      </c>
      <c r="G184" s="9" t="s">
        <v>66</v>
      </c>
      <c r="H184" s="13" t="s">
        <v>75</v>
      </c>
    </row>
    <row r="185" spans="1:8" x14ac:dyDescent="0.35">
      <c r="A185" s="24" t="s">
        <v>260</v>
      </c>
      <c r="B185" s="6" t="s">
        <v>74</v>
      </c>
      <c r="C185" s="6" t="s">
        <v>18</v>
      </c>
      <c r="D185" s="8" t="s">
        <v>10</v>
      </c>
      <c r="E185" s="25" t="s">
        <v>261</v>
      </c>
      <c r="F185" s="26" t="s">
        <v>262</v>
      </c>
      <c r="G185" s="9" t="s">
        <v>263</v>
      </c>
      <c r="H185" s="14" t="str">
        <f>"0427 887 437"</f>
        <v>0427 887 437</v>
      </c>
    </row>
    <row r="186" spans="1:8" x14ac:dyDescent="0.35">
      <c r="A186" s="24" t="s">
        <v>208</v>
      </c>
      <c r="B186" s="6" t="s">
        <v>336</v>
      </c>
      <c r="C186" s="6" t="s">
        <v>18</v>
      </c>
      <c r="D186" s="8" t="s">
        <v>10</v>
      </c>
      <c r="E186" s="25" t="s">
        <v>337</v>
      </c>
      <c r="F186" s="26" t="s">
        <v>262</v>
      </c>
      <c r="G186" s="10" t="s">
        <v>338</v>
      </c>
      <c r="H186" s="14" t="str">
        <f>"0403 873 739"</f>
        <v>0403 873 739</v>
      </c>
    </row>
    <row r="187" spans="1:8" x14ac:dyDescent="0.35">
      <c r="A187" s="24" t="s">
        <v>492</v>
      </c>
      <c r="B187" s="6" t="s">
        <v>493</v>
      </c>
      <c r="C187" s="6" t="s">
        <v>18</v>
      </c>
      <c r="D187" s="8" t="s">
        <v>10</v>
      </c>
      <c r="E187" s="25" t="s">
        <v>484</v>
      </c>
      <c r="F187" s="26" t="s">
        <v>485</v>
      </c>
      <c r="G187" s="9" t="s">
        <v>486</v>
      </c>
      <c r="H187" s="14" t="str">
        <f>"0411 696 333"</f>
        <v>0411 696 333</v>
      </c>
    </row>
    <row r="188" spans="1:8" x14ac:dyDescent="0.35">
      <c r="A188" s="24" t="s">
        <v>160</v>
      </c>
      <c r="B188" s="6" t="s">
        <v>161</v>
      </c>
      <c r="C188" s="6" t="s">
        <v>9</v>
      </c>
      <c r="D188" s="8" t="s">
        <v>10</v>
      </c>
      <c r="E188" s="25" t="s">
        <v>153</v>
      </c>
      <c r="F188" s="11" t="s">
        <v>154</v>
      </c>
      <c r="G188" s="9" t="s">
        <v>155</v>
      </c>
      <c r="H188" s="13" t="str">
        <f>"0410 408 882"</f>
        <v>0410 408 882</v>
      </c>
    </row>
    <row r="189" spans="1:8" x14ac:dyDescent="0.35">
      <c r="A189" s="24" t="s">
        <v>19</v>
      </c>
      <c r="B189" s="6" t="s">
        <v>20</v>
      </c>
      <c r="C189" s="6" t="s">
        <v>9</v>
      </c>
      <c r="D189" s="8" t="s">
        <v>10</v>
      </c>
      <c r="E189" s="25" t="s">
        <v>11</v>
      </c>
      <c r="F189" s="11" t="s">
        <v>12</v>
      </c>
      <c r="G189" s="9" t="s">
        <v>13</v>
      </c>
      <c r="H189" s="12" t="str">
        <f>"0400 026 912"</f>
        <v>0400 026 912</v>
      </c>
    </row>
    <row r="190" spans="1:8" x14ac:dyDescent="0.35">
      <c r="A190" s="24" t="s">
        <v>124</v>
      </c>
      <c r="B190" s="6" t="s">
        <v>20</v>
      </c>
      <c r="C190" s="6" t="s">
        <v>18</v>
      </c>
      <c r="D190" s="8" t="s">
        <v>10</v>
      </c>
      <c r="E190" s="25" t="s">
        <v>125</v>
      </c>
      <c r="F190" s="11" t="s">
        <v>126</v>
      </c>
      <c r="G190" s="9" t="s">
        <v>127</v>
      </c>
      <c r="H190" s="13" t="str">
        <f>"0412 311 074"</f>
        <v>0412 311 074</v>
      </c>
    </row>
    <row r="191" spans="1:8" x14ac:dyDescent="0.35">
      <c r="A191" s="24" t="s">
        <v>330</v>
      </c>
      <c r="B191" s="6" t="s">
        <v>20</v>
      </c>
      <c r="C191" s="6" t="s">
        <v>18</v>
      </c>
      <c r="D191" s="8" t="s">
        <v>10</v>
      </c>
      <c r="E191" s="25" t="s">
        <v>323</v>
      </c>
      <c r="F191" s="26" t="s">
        <v>324</v>
      </c>
      <c r="G191" s="9" t="s">
        <v>325</v>
      </c>
      <c r="H191" s="14" t="str">
        <f>"0419 185 767"</f>
        <v>0419 185 767</v>
      </c>
    </row>
    <row r="192" spans="1:8" x14ac:dyDescent="0.35">
      <c r="A192" s="24" t="s">
        <v>417</v>
      </c>
      <c r="B192" s="6" t="s">
        <v>20</v>
      </c>
      <c r="C192" s="6" t="s">
        <v>9</v>
      </c>
      <c r="D192" s="8" t="s">
        <v>10</v>
      </c>
      <c r="E192" s="25" t="s">
        <v>500</v>
      </c>
      <c r="F192" s="26" t="s">
        <v>364</v>
      </c>
      <c r="G192" s="9" t="s">
        <v>501</v>
      </c>
      <c r="H192" s="14" t="str">
        <f>"0431 738 284"</f>
        <v>0431 738 284</v>
      </c>
    </row>
    <row r="193" spans="1:8" x14ac:dyDescent="0.35">
      <c r="A193" s="24" t="s">
        <v>361</v>
      </c>
      <c r="B193" s="6" t="s">
        <v>362</v>
      </c>
      <c r="C193" s="6" t="s">
        <v>9</v>
      </c>
      <c r="D193" s="8" t="s">
        <v>10</v>
      </c>
      <c r="E193" s="25" t="s">
        <v>363</v>
      </c>
      <c r="F193" s="26" t="s">
        <v>364</v>
      </c>
      <c r="G193" s="9" t="s">
        <v>365</v>
      </c>
      <c r="H193" s="14" t="s">
        <v>366</v>
      </c>
    </row>
    <row r="194" spans="1:8" x14ac:dyDescent="0.35">
      <c r="A194" s="24" t="s">
        <v>452</v>
      </c>
      <c r="B194" s="6" t="s">
        <v>453</v>
      </c>
      <c r="C194" s="6" t="s">
        <v>18</v>
      </c>
      <c r="D194" s="8" t="s">
        <v>10</v>
      </c>
      <c r="E194" s="25" t="s">
        <v>439</v>
      </c>
      <c r="F194" s="26" t="s">
        <v>440</v>
      </c>
      <c r="G194" s="11" t="s">
        <v>441</v>
      </c>
      <c r="H194" s="14" t="str">
        <f>"0409 244 222"</f>
        <v>0409 244 222</v>
      </c>
    </row>
    <row r="195" spans="1:8" x14ac:dyDescent="0.35">
      <c r="A195" s="24" t="s">
        <v>143</v>
      </c>
      <c r="B195" s="6" t="s">
        <v>487</v>
      </c>
      <c r="C195" s="6" t="s">
        <v>18</v>
      </c>
      <c r="D195" s="8" t="s">
        <v>10</v>
      </c>
      <c r="E195" s="25" t="s">
        <v>484</v>
      </c>
      <c r="F195" s="26" t="s">
        <v>485</v>
      </c>
      <c r="G195" s="9" t="s">
        <v>486</v>
      </c>
      <c r="H195" s="14" t="str">
        <f>"0411 696 333"</f>
        <v>0411 696 333</v>
      </c>
    </row>
    <row r="196" spans="1:8" x14ac:dyDescent="0.35">
      <c r="A196" s="24" t="s">
        <v>477</v>
      </c>
      <c r="B196" s="6" t="s">
        <v>478</v>
      </c>
      <c r="C196" s="6" t="s">
        <v>18</v>
      </c>
      <c r="D196" s="8" t="s">
        <v>10</v>
      </c>
      <c r="E196" s="25" t="s">
        <v>474</v>
      </c>
      <c r="F196" s="26" t="s">
        <v>213</v>
      </c>
      <c r="G196" s="9" t="s">
        <v>475</v>
      </c>
      <c r="H196" s="14" t="s">
        <v>476</v>
      </c>
    </row>
    <row r="197" spans="1:8" x14ac:dyDescent="0.35">
      <c r="A197" s="24" t="s">
        <v>458</v>
      </c>
      <c r="B197" s="6" t="s">
        <v>459</v>
      </c>
      <c r="C197" s="6" t="s">
        <v>18</v>
      </c>
      <c r="D197" s="8" t="s">
        <v>10</v>
      </c>
      <c r="E197" s="25" t="s">
        <v>439</v>
      </c>
      <c r="F197" s="26" t="s">
        <v>440</v>
      </c>
      <c r="G197" s="11" t="s">
        <v>441</v>
      </c>
      <c r="H197" s="14" t="str">
        <f>"0409 244 222"</f>
        <v>0409 244 222</v>
      </c>
    </row>
    <row r="198" spans="1:8" x14ac:dyDescent="0.35">
      <c r="A198" s="24" t="s">
        <v>36</v>
      </c>
      <c r="B198" s="6" t="s">
        <v>164</v>
      </c>
      <c r="C198" s="6" t="s">
        <v>9</v>
      </c>
      <c r="D198" s="8" t="s">
        <v>10</v>
      </c>
      <c r="E198" s="25" t="s">
        <v>153</v>
      </c>
      <c r="F198" s="11" t="s">
        <v>154</v>
      </c>
      <c r="G198" s="9" t="s">
        <v>155</v>
      </c>
      <c r="H198" s="13" t="str">
        <f>"0410 408 882"</f>
        <v>0410 408 882</v>
      </c>
    </row>
    <row r="199" spans="1:8" x14ac:dyDescent="0.35">
      <c r="A199" s="24" t="s">
        <v>202</v>
      </c>
      <c r="B199" s="6" t="s">
        <v>203</v>
      </c>
      <c r="C199" s="6" t="s">
        <v>18</v>
      </c>
      <c r="D199" s="8" t="s">
        <v>10</v>
      </c>
      <c r="E199" s="25" t="s">
        <v>204</v>
      </c>
      <c r="F199" s="26" t="s">
        <v>205</v>
      </c>
      <c r="G199" s="10" t="s">
        <v>206</v>
      </c>
      <c r="H199" s="14" t="str">
        <f>"0424 193 427"</f>
        <v>0424 193 427</v>
      </c>
    </row>
    <row r="200" spans="1:8" x14ac:dyDescent="0.35">
      <c r="A200" s="24" t="s">
        <v>504</v>
      </c>
      <c r="B200" s="6" t="s">
        <v>505</v>
      </c>
      <c r="C200" s="6" t="s">
        <v>9</v>
      </c>
      <c r="D200" s="8" t="s">
        <v>10</v>
      </c>
      <c r="E200" s="25" t="s">
        <v>500</v>
      </c>
      <c r="F200" s="26" t="s">
        <v>364</v>
      </c>
      <c r="G200" s="9" t="s">
        <v>501</v>
      </c>
      <c r="H200" s="14" t="str">
        <f>"0431 738 284"</f>
        <v>0431 738 284</v>
      </c>
    </row>
    <row r="201" spans="1:8" x14ac:dyDescent="0.35">
      <c r="A201" s="24" t="s">
        <v>293</v>
      </c>
      <c r="B201" s="6" t="s">
        <v>294</v>
      </c>
      <c r="C201" s="6" t="s">
        <v>9</v>
      </c>
      <c r="D201" s="8" t="s">
        <v>10</v>
      </c>
      <c r="E201" s="25" t="s">
        <v>285</v>
      </c>
      <c r="F201" s="26" t="s">
        <v>285</v>
      </c>
      <c r="G201" s="9" t="s">
        <v>286</v>
      </c>
      <c r="H201" s="14" t="str">
        <f>"0431 254 767"</f>
        <v>0431 254 767</v>
      </c>
    </row>
    <row r="202" spans="1:8" x14ac:dyDescent="0.35">
      <c r="A202" s="24" t="s">
        <v>42</v>
      </c>
      <c r="B202" s="6" t="s">
        <v>43</v>
      </c>
      <c r="C202" s="6" t="s">
        <v>9</v>
      </c>
      <c r="D202" s="8" t="s">
        <v>10</v>
      </c>
      <c r="E202" s="25" t="s">
        <v>11</v>
      </c>
      <c r="F202" s="11" t="s">
        <v>12</v>
      </c>
      <c r="G202" s="9" t="s">
        <v>13</v>
      </c>
      <c r="H202" s="12" t="str">
        <f>"0400 026 912"</f>
        <v>0400 026 912</v>
      </c>
    </row>
    <row r="203" spans="1:8" x14ac:dyDescent="0.35">
      <c r="A203" s="24" t="s">
        <v>312</v>
      </c>
      <c r="B203" s="6" t="s">
        <v>313</v>
      </c>
      <c r="C203" s="6" t="s">
        <v>9</v>
      </c>
      <c r="D203" s="8" t="s">
        <v>10</v>
      </c>
      <c r="E203" s="25" t="s">
        <v>305</v>
      </c>
      <c r="F203" s="26" t="s">
        <v>306</v>
      </c>
      <c r="G203" s="10" t="s">
        <v>307</v>
      </c>
      <c r="H203" s="14" t="str">
        <f>"0401 276 219"</f>
        <v>0401 276 219</v>
      </c>
    </row>
    <row r="204" spans="1:8" x14ac:dyDescent="0.35">
      <c r="A204" s="24" t="s">
        <v>314</v>
      </c>
      <c r="B204" s="6" t="s">
        <v>313</v>
      </c>
      <c r="C204" s="6" t="s">
        <v>18</v>
      </c>
      <c r="D204" s="8" t="s">
        <v>10</v>
      </c>
      <c r="E204" s="25" t="s">
        <v>305</v>
      </c>
      <c r="F204" s="26" t="s">
        <v>306</v>
      </c>
      <c r="G204" s="10" t="s">
        <v>307</v>
      </c>
      <c r="H204" s="14" t="str">
        <f>"0401 276 219"</f>
        <v>0401 276 219</v>
      </c>
    </row>
    <row r="205" spans="1:8" x14ac:dyDescent="0.35">
      <c r="A205" s="24" t="s">
        <v>143</v>
      </c>
      <c r="B205" s="6" t="s">
        <v>145</v>
      </c>
      <c r="C205" s="6" t="s">
        <v>18</v>
      </c>
      <c r="D205" s="8" t="s">
        <v>10</v>
      </c>
      <c r="E205" s="25" t="s">
        <v>139</v>
      </c>
      <c r="F205" s="11" t="s">
        <v>140</v>
      </c>
      <c r="G205" s="9" t="s">
        <v>141</v>
      </c>
      <c r="H205" s="13" t="str">
        <f>"0407 310 561"</f>
        <v>0407 310 561</v>
      </c>
    </row>
    <row r="206" spans="1:8" x14ac:dyDescent="0.35">
      <c r="A206" s="24" t="s">
        <v>103</v>
      </c>
      <c r="B206" s="6" t="s">
        <v>199</v>
      </c>
      <c r="C206" s="6" t="s">
        <v>18</v>
      </c>
      <c r="D206" s="8" t="s">
        <v>10</v>
      </c>
      <c r="E206" s="25" t="s">
        <v>183</v>
      </c>
      <c r="F206" s="26" t="s">
        <v>184</v>
      </c>
      <c r="G206" s="9" t="s">
        <v>185</v>
      </c>
      <c r="H206" s="14" t="str">
        <f>"0419 466 110"</f>
        <v>0419 466 110</v>
      </c>
    </row>
    <row r="207" spans="1:8" x14ac:dyDescent="0.35">
      <c r="A207" s="24" t="s">
        <v>423</v>
      </c>
      <c r="B207" s="6" t="s">
        <v>424</v>
      </c>
      <c r="C207" s="6" t="s">
        <v>18</v>
      </c>
      <c r="D207" s="8" t="s">
        <v>10</v>
      </c>
      <c r="E207" s="25" t="s">
        <v>425</v>
      </c>
      <c r="F207" s="26" t="s">
        <v>426</v>
      </c>
      <c r="G207" s="9" t="s">
        <v>427</v>
      </c>
      <c r="H207" s="14" t="str">
        <f>"0413 992 045"</f>
        <v>0413 992 045</v>
      </c>
    </row>
    <row r="208" spans="1:8" x14ac:dyDescent="0.35">
      <c r="A208" s="24" t="s">
        <v>344</v>
      </c>
      <c r="B208" s="6" t="s">
        <v>345</v>
      </c>
      <c r="C208" s="6" t="s">
        <v>18</v>
      </c>
      <c r="D208" s="8" t="s">
        <v>10</v>
      </c>
      <c r="E208" s="25" t="s">
        <v>337</v>
      </c>
      <c r="F208" s="26" t="s">
        <v>262</v>
      </c>
      <c r="G208" s="10" t="s">
        <v>338</v>
      </c>
      <c r="H208" s="14" t="str">
        <f>"0403 873 739"</f>
        <v>0403 873 739</v>
      </c>
    </row>
    <row r="209" spans="1:8" x14ac:dyDescent="0.35">
      <c r="A209" s="24" t="s">
        <v>375</v>
      </c>
      <c r="B209" s="6" t="s">
        <v>376</v>
      </c>
      <c r="C209" s="6" t="s">
        <v>18</v>
      </c>
      <c r="D209" s="8" t="s">
        <v>10</v>
      </c>
      <c r="E209" s="25" t="s">
        <v>369</v>
      </c>
      <c r="F209" s="26" t="s">
        <v>370</v>
      </c>
      <c r="G209" s="9" t="s">
        <v>371</v>
      </c>
      <c r="H209" s="14" t="s">
        <v>372</v>
      </c>
    </row>
    <row r="210" spans="1:8" x14ac:dyDescent="0.35">
      <c r="A210" s="24" t="s">
        <v>210</v>
      </c>
      <c r="B210" s="6" t="s">
        <v>211</v>
      </c>
      <c r="C210" s="6" t="s">
        <v>18</v>
      </c>
      <c r="D210" s="8" t="s">
        <v>10</v>
      </c>
      <c r="E210" s="25" t="s">
        <v>212</v>
      </c>
      <c r="F210" s="26" t="s">
        <v>213</v>
      </c>
      <c r="G210" s="9" t="s">
        <v>214</v>
      </c>
      <c r="H210" s="14" t="s">
        <v>215</v>
      </c>
    </row>
    <row r="211" spans="1:8" x14ac:dyDescent="0.35">
      <c r="A211" s="24" t="s">
        <v>151</v>
      </c>
      <c r="B211" s="6" t="s">
        <v>152</v>
      </c>
      <c r="C211" s="6" t="s">
        <v>9</v>
      </c>
      <c r="D211" s="8" t="s">
        <v>10</v>
      </c>
      <c r="E211" s="25" t="s">
        <v>153</v>
      </c>
      <c r="F211" s="11" t="s">
        <v>154</v>
      </c>
      <c r="G211" s="9" t="s">
        <v>155</v>
      </c>
      <c r="H211" s="13" t="str">
        <f>"0410 408 882"</f>
        <v>0410 408 882</v>
      </c>
    </row>
    <row r="212" spans="1:8" x14ac:dyDescent="0.35">
      <c r="A212" s="24" t="s">
        <v>359</v>
      </c>
      <c r="B212" s="6" t="s">
        <v>360</v>
      </c>
      <c r="C212" s="6" t="s">
        <v>9</v>
      </c>
      <c r="D212" s="8" t="s">
        <v>10</v>
      </c>
      <c r="E212" s="25" t="s">
        <v>354</v>
      </c>
      <c r="F212" s="26" t="s">
        <v>355</v>
      </c>
      <c r="G212" s="9" t="s">
        <v>356</v>
      </c>
      <c r="H212" s="14" t="s">
        <v>357</v>
      </c>
    </row>
    <row r="213" spans="1:8" x14ac:dyDescent="0.35">
      <c r="A213" s="24" t="s">
        <v>67</v>
      </c>
      <c r="B213" s="6" t="s">
        <v>68</v>
      </c>
      <c r="C213" s="6" t="s">
        <v>9</v>
      </c>
      <c r="D213" s="8" t="s">
        <v>10</v>
      </c>
      <c r="E213" s="25" t="s">
        <v>64</v>
      </c>
      <c r="F213" s="11" t="s">
        <v>65</v>
      </c>
      <c r="G213" s="9" t="s">
        <v>66</v>
      </c>
      <c r="H213" s="13" t="s">
        <v>69</v>
      </c>
    </row>
    <row r="214" spans="1:8" x14ac:dyDescent="0.35">
      <c r="A214" s="24" t="s">
        <v>73</v>
      </c>
      <c r="B214" s="6" t="s">
        <v>340</v>
      </c>
      <c r="C214" s="6" t="s">
        <v>18</v>
      </c>
      <c r="D214" s="8" t="s">
        <v>10</v>
      </c>
      <c r="E214" s="25" t="s">
        <v>337</v>
      </c>
      <c r="F214" s="26" t="s">
        <v>262</v>
      </c>
      <c r="G214" s="10" t="s">
        <v>338</v>
      </c>
      <c r="H214" s="14" t="str">
        <f>"0403 873 739"</f>
        <v>0403 873 739</v>
      </c>
    </row>
    <row r="215" spans="1:8" x14ac:dyDescent="0.35">
      <c r="A215" s="24" t="s">
        <v>236</v>
      </c>
      <c r="B215" s="6" t="s">
        <v>237</v>
      </c>
      <c r="C215" s="6" t="s">
        <v>18</v>
      </c>
      <c r="D215" s="8" t="s">
        <v>10</v>
      </c>
      <c r="E215" s="25" t="s">
        <v>224</v>
      </c>
      <c r="F215" s="26" t="s">
        <v>12</v>
      </c>
      <c r="G215" s="9" t="s">
        <v>225</v>
      </c>
      <c r="H215" s="14" t="str">
        <f>"0474 117 791"</f>
        <v>0474 117 791</v>
      </c>
    </row>
    <row r="216" spans="1:8" x14ac:dyDescent="0.35">
      <c r="A216" s="24" t="s">
        <v>216</v>
      </c>
      <c r="B216" s="6" t="s">
        <v>217</v>
      </c>
      <c r="C216" s="6" t="s">
        <v>18</v>
      </c>
      <c r="D216" s="8" t="s">
        <v>10</v>
      </c>
      <c r="E216" s="25" t="s">
        <v>218</v>
      </c>
      <c r="F216" s="26" t="s">
        <v>219</v>
      </c>
      <c r="G216" s="9" t="s">
        <v>220</v>
      </c>
      <c r="H216" s="14" t="s">
        <v>221</v>
      </c>
    </row>
    <row r="217" spans="1:8" x14ac:dyDescent="0.35">
      <c r="A217" s="24" t="s">
        <v>123</v>
      </c>
      <c r="B217" s="6" t="s">
        <v>132</v>
      </c>
      <c r="C217" s="6" t="s">
        <v>18</v>
      </c>
      <c r="D217" s="8" t="s">
        <v>10</v>
      </c>
      <c r="E217" s="25" t="s">
        <v>133</v>
      </c>
      <c r="F217" s="6" t="s">
        <v>134</v>
      </c>
      <c r="G217" s="16" t="s">
        <v>135</v>
      </c>
      <c r="H217" s="17" t="s">
        <v>136</v>
      </c>
    </row>
    <row r="218" spans="1:8" x14ac:dyDescent="0.35">
      <c r="A218" s="24" t="s">
        <v>70</v>
      </c>
      <c r="B218" s="6" t="s">
        <v>451</v>
      </c>
      <c r="C218" s="6" t="s">
        <v>18</v>
      </c>
      <c r="D218" s="8" t="s">
        <v>10</v>
      </c>
      <c r="E218" s="25" t="s">
        <v>439</v>
      </c>
      <c r="F218" s="26" t="s">
        <v>440</v>
      </c>
      <c r="G218" s="11" t="s">
        <v>441</v>
      </c>
      <c r="H218" s="14" t="str">
        <f>"0409 244 222"</f>
        <v>0409 244 222</v>
      </c>
    </row>
    <row r="219" spans="1:8" x14ac:dyDescent="0.35">
      <c r="A219" s="24" t="s">
        <v>233</v>
      </c>
      <c r="B219" s="6" t="s">
        <v>234</v>
      </c>
      <c r="C219" s="6" t="s">
        <v>9</v>
      </c>
      <c r="D219" s="8" t="s">
        <v>10</v>
      </c>
      <c r="E219" s="25" t="s">
        <v>224</v>
      </c>
      <c r="F219" s="26" t="s">
        <v>12</v>
      </c>
      <c r="G219" s="9" t="s">
        <v>225</v>
      </c>
      <c r="H219" s="14" t="str">
        <f>"0474 117 791"</f>
        <v>0474 117 791</v>
      </c>
    </row>
    <row r="220" spans="1:8" x14ac:dyDescent="0.35">
      <c r="A220" s="24" t="s">
        <v>346</v>
      </c>
      <c r="B220" s="6" t="s">
        <v>347</v>
      </c>
      <c r="C220" s="6" t="s">
        <v>18</v>
      </c>
      <c r="D220" s="8" t="s">
        <v>10</v>
      </c>
      <c r="E220" s="25" t="s">
        <v>337</v>
      </c>
      <c r="F220" s="26" t="s">
        <v>262</v>
      </c>
      <c r="G220" s="10" t="s">
        <v>338</v>
      </c>
      <c r="H220" s="14" t="str">
        <f>"0403 873 739"</f>
        <v>0403 873 739</v>
      </c>
    </row>
    <row r="221" spans="1:8" x14ac:dyDescent="0.35">
      <c r="A221" s="24" t="s">
        <v>62</v>
      </c>
      <c r="B221" s="6" t="s">
        <v>63</v>
      </c>
      <c r="C221" s="6" t="s">
        <v>9</v>
      </c>
      <c r="D221" s="8" t="s">
        <v>10</v>
      </c>
      <c r="E221" s="25" t="s">
        <v>64</v>
      </c>
      <c r="F221" s="11" t="s">
        <v>65</v>
      </c>
      <c r="G221" s="9" t="s">
        <v>66</v>
      </c>
      <c r="H221" s="13" t="str">
        <f>"0439 612 314"</f>
        <v>0439 612 314</v>
      </c>
    </row>
    <row r="222" spans="1:8" x14ac:dyDescent="0.35">
      <c r="A222" s="24" t="s">
        <v>341</v>
      </c>
      <c r="B222" s="6" t="s">
        <v>342</v>
      </c>
      <c r="C222" s="6" t="s">
        <v>18</v>
      </c>
      <c r="D222" s="8" t="s">
        <v>10</v>
      </c>
      <c r="E222" s="25" t="s">
        <v>337</v>
      </c>
      <c r="F222" s="26" t="s">
        <v>262</v>
      </c>
      <c r="G222" s="10" t="s">
        <v>338</v>
      </c>
      <c r="H222" s="14" t="str">
        <f>"0403 873 739"</f>
        <v>0403 873 739</v>
      </c>
    </row>
    <row r="223" spans="1:8" x14ac:dyDescent="0.35">
      <c r="A223" s="24" t="s">
        <v>84</v>
      </c>
      <c r="B223" s="6" t="s">
        <v>174</v>
      </c>
      <c r="C223" s="6" t="s">
        <v>18</v>
      </c>
      <c r="D223" s="8" t="s">
        <v>10</v>
      </c>
      <c r="E223" s="25" t="s">
        <v>171</v>
      </c>
      <c r="F223" s="11" t="s">
        <v>172</v>
      </c>
      <c r="G223" s="9" t="s">
        <v>173</v>
      </c>
      <c r="H223" s="13" t="str">
        <f>"0438 842 123"</f>
        <v>0438 842 123</v>
      </c>
    </row>
    <row r="224" spans="1:8" x14ac:dyDescent="0.35">
      <c r="A224" s="24" t="s">
        <v>58</v>
      </c>
      <c r="B224" s="6" t="s">
        <v>59</v>
      </c>
      <c r="C224" s="6" t="s">
        <v>18</v>
      </c>
      <c r="D224" s="8" t="s">
        <v>10</v>
      </c>
      <c r="E224" s="25" t="s">
        <v>11</v>
      </c>
      <c r="F224" s="11" t="s">
        <v>12</v>
      </c>
      <c r="G224" s="9" t="s">
        <v>13</v>
      </c>
      <c r="H224" s="12" t="str">
        <f>"0400 026 912"</f>
        <v>0400 026 912</v>
      </c>
    </row>
    <row r="225" spans="1:8" x14ac:dyDescent="0.35">
      <c r="A225" s="24" t="s">
        <v>290</v>
      </c>
      <c r="B225" s="6" t="s">
        <v>291</v>
      </c>
      <c r="C225" s="6" t="s">
        <v>9</v>
      </c>
      <c r="D225" s="8" t="s">
        <v>10</v>
      </c>
      <c r="E225" s="25" t="s">
        <v>285</v>
      </c>
      <c r="F225" s="26" t="s">
        <v>285</v>
      </c>
      <c r="G225" s="9" t="s">
        <v>286</v>
      </c>
      <c r="H225" s="14" t="str">
        <f>"0431 254 767"</f>
        <v>0431 254 767</v>
      </c>
    </row>
    <row r="226" spans="1:8" x14ac:dyDescent="0.35">
      <c r="A226" s="24" t="s">
        <v>46</v>
      </c>
      <c r="B226" s="6" t="s">
        <v>47</v>
      </c>
      <c r="C226" s="6" t="s">
        <v>9</v>
      </c>
      <c r="D226" s="8" t="s">
        <v>10</v>
      </c>
      <c r="E226" s="25" t="s">
        <v>11</v>
      </c>
      <c r="F226" s="11" t="s">
        <v>12</v>
      </c>
      <c r="G226" s="9" t="s">
        <v>13</v>
      </c>
      <c r="H226" s="12" t="str">
        <f>"0400 026 912"</f>
        <v>0400 026 912</v>
      </c>
    </row>
    <row r="227" spans="1:8" x14ac:dyDescent="0.35">
      <c r="A227" s="24" t="s">
        <v>335</v>
      </c>
      <c r="B227" s="6" t="s">
        <v>47</v>
      </c>
      <c r="C227" s="6" t="s">
        <v>9</v>
      </c>
      <c r="D227" s="8" t="s">
        <v>10</v>
      </c>
      <c r="E227" s="25" t="s">
        <v>323</v>
      </c>
      <c r="F227" s="26" t="s">
        <v>324</v>
      </c>
      <c r="G227" s="9" t="s">
        <v>325</v>
      </c>
      <c r="H227" s="14" t="str">
        <f>"0419 185 767"</f>
        <v>0419 185 767</v>
      </c>
    </row>
    <row r="228" spans="1:8" x14ac:dyDescent="0.35">
      <c r="A228" s="24" t="s">
        <v>32</v>
      </c>
      <c r="B228" s="6" t="s">
        <v>33</v>
      </c>
      <c r="C228" s="6" t="s">
        <v>18</v>
      </c>
      <c r="D228" s="8" t="s">
        <v>10</v>
      </c>
      <c r="E228" s="25" t="s">
        <v>11</v>
      </c>
      <c r="F228" s="11" t="s">
        <v>12</v>
      </c>
      <c r="G228" s="9" t="s">
        <v>13</v>
      </c>
      <c r="H228" s="12" t="str">
        <f>"0400 026 912"</f>
        <v>0400 026 912</v>
      </c>
    </row>
    <row r="229" spans="1:8" x14ac:dyDescent="0.35">
      <c r="A229" s="24" t="s">
        <v>430</v>
      </c>
      <c r="B229" s="6" t="s">
        <v>431</v>
      </c>
      <c r="C229" s="6" t="s">
        <v>18</v>
      </c>
      <c r="D229" s="8" t="s">
        <v>10</v>
      </c>
      <c r="E229" s="25" t="s">
        <v>425</v>
      </c>
      <c r="F229" s="26" t="s">
        <v>426</v>
      </c>
      <c r="G229" s="9" t="s">
        <v>427</v>
      </c>
      <c r="H229" s="14" t="str">
        <f>"0413 992 045"</f>
        <v>0413 992 045</v>
      </c>
    </row>
    <row r="230" spans="1:8" x14ac:dyDescent="0.35">
      <c r="A230" s="24" t="s">
        <v>67</v>
      </c>
      <c r="B230" s="6" t="s">
        <v>163</v>
      </c>
      <c r="C230" s="6" t="s">
        <v>9</v>
      </c>
      <c r="D230" s="8" t="s">
        <v>10</v>
      </c>
      <c r="E230" s="25" t="s">
        <v>153</v>
      </c>
      <c r="F230" s="11" t="s">
        <v>154</v>
      </c>
      <c r="G230" s="9" t="s">
        <v>155</v>
      </c>
      <c r="H230" s="13" t="str">
        <f>"0410 408 882"</f>
        <v>0410 408 882</v>
      </c>
    </row>
    <row r="231" spans="1:8" x14ac:dyDescent="0.35">
      <c r="A231" s="24" t="s">
        <v>442</v>
      </c>
      <c r="B231" s="6" t="s">
        <v>443</v>
      </c>
      <c r="C231" s="6" t="s">
        <v>18</v>
      </c>
      <c r="D231" s="8" t="s">
        <v>10</v>
      </c>
      <c r="E231" s="25" t="s">
        <v>439</v>
      </c>
      <c r="F231" s="26" t="s">
        <v>440</v>
      </c>
      <c r="G231" s="11" t="s">
        <v>441</v>
      </c>
      <c r="H231" s="14" t="str">
        <f>"0409 244 222"</f>
        <v>0409 244 222</v>
      </c>
    </row>
  </sheetData>
  <mergeCells count="3">
    <mergeCell ref="A1:H1"/>
    <mergeCell ref="A3:H3"/>
    <mergeCell ref="A2:H2"/>
  </mergeCells>
  <hyperlinks>
    <hyperlink ref="G52" r:id="rId1" xr:uid="{FD920E33-ABB3-4A4E-B47E-E44E843BE393}"/>
    <hyperlink ref="G70" r:id="rId2" xr:uid="{02CD12E5-419B-4C1C-BFF8-82F968FB9C87}"/>
    <hyperlink ref="G87" r:id="rId3" xr:uid="{18B01115-F136-4CC2-9004-7E95524F4A03}"/>
    <hyperlink ref="G189" r:id="rId4" xr:uid="{98A2D8D6-67A7-450D-94CC-5D38B512FEF1}"/>
    <hyperlink ref="G62" r:id="rId5" xr:uid="{A2C62BFC-BD51-4E2F-8FB4-7E415AEA5F9E}"/>
    <hyperlink ref="G128" r:id="rId6" xr:uid="{E47BF695-299F-4C0D-84A4-8663AF8D19D1}"/>
    <hyperlink ref="G139" r:id="rId7" xr:uid="{E42C2773-4271-4E0E-86E9-4D5F151EB2EC}"/>
    <hyperlink ref="G182" r:id="rId8" xr:uid="{70CCAC8D-BB29-4453-B470-B83934A6C357}"/>
    <hyperlink ref="G81" r:id="rId9" xr:uid="{2AFC74D6-44C0-4D28-9F00-B55D49099A28}"/>
    <hyperlink ref="G158" r:id="rId10" xr:uid="{9E45E0EC-BEB2-4DB2-9049-9059ADC158EC}"/>
    <hyperlink ref="G228" r:id="rId11" xr:uid="{FB899279-6CE3-46B8-AC0E-DFA0742E9C1B}"/>
    <hyperlink ref="G58" r:id="rId12" xr:uid="{710A82C4-33FD-4B08-88B7-8DAE5D0D4085}"/>
    <hyperlink ref="G67" r:id="rId13" xr:uid="{32D4372B-28B9-418C-B1E5-219478DB15C7}"/>
    <hyperlink ref="G22" r:id="rId14" xr:uid="{B7230362-39A1-4C4F-BAD3-C1B9A9E65B80}"/>
    <hyperlink ref="G141" r:id="rId15" xr:uid="{E30F9157-5535-420F-9C51-B325B8EA679A}"/>
    <hyperlink ref="G202" r:id="rId16" xr:uid="{72C3D1FF-C49D-4DEB-BFE9-37851E6FE755}"/>
    <hyperlink ref="G11" r:id="rId17" xr:uid="{1684ED4E-0610-43B0-A8B9-C7BC26E354E5}"/>
    <hyperlink ref="G226" r:id="rId18" xr:uid="{AD537054-8BC3-4553-8791-B828EDBFCCF9}"/>
    <hyperlink ref="G99" r:id="rId19" xr:uid="{3BA64C4C-4192-4946-834E-705495788735}"/>
    <hyperlink ref="G23" r:id="rId20" xr:uid="{AF54B5F6-0B80-4621-8FD6-8006A54FCFED}"/>
    <hyperlink ref="G131" r:id="rId21" xr:uid="{3202CF61-DF0E-4BAE-B0B0-A488F9BFB580}"/>
    <hyperlink ref="G155" r:id="rId22" xr:uid="{077794D6-F672-4E1D-BACB-751DAAC6B536}"/>
    <hyperlink ref="G72" r:id="rId23" xr:uid="{0C4CE2C7-FC1A-4F1C-920D-125328A02A2F}"/>
    <hyperlink ref="G224" r:id="rId24" xr:uid="{5E226274-3C1F-47E5-8F8A-A99DB8C62E75}"/>
    <hyperlink ref="G13" r:id="rId25" xr:uid="{0F08F4B7-79CA-48F3-9A7B-B46C4F7A5C44}"/>
    <hyperlink ref="G221" r:id="rId26" xr:uid="{8BBC3044-7AB4-42E1-BC3F-60B1C53730EB}"/>
    <hyperlink ref="G213" r:id="rId27" xr:uid="{B5F7EB21-1F2A-4D03-B3B8-54970EDEC912}"/>
    <hyperlink ref="G24" r:id="rId28" xr:uid="{04E5AB2E-B4D5-481D-ADBE-1270C4267901}"/>
    <hyperlink ref="G184" r:id="rId29" xr:uid="{7223E25A-9998-43A1-B07B-841FFDB18979}"/>
    <hyperlink ref="G54" r:id="rId30" xr:uid="{3E10BC02-361A-45B5-AC17-2BCB07FF93DC}"/>
    <hyperlink ref="G144" r:id="rId31" xr:uid="{E7FFEB20-E3A3-4789-B45C-68B5B5FC33AB}"/>
    <hyperlink ref="G169" r:id="rId32" xr:uid="{E7C93C21-825E-4199-A0A2-A43833B36437}"/>
    <hyperlink ref="G59" r:id="rId33" xr:uid="{E5D8E083-427E-4AFB-ADF8-B4DBAE431E8F}"/>
    <hyperlink ref="G121" r:id="rId34" xr:uid="{CF494623-2477-403F-B107-4A91980F4C82}"/>
    <hyperlink ref="G92" r:id="rId35" xr:uid="{2AA4449B-21C5-47D6-9FD2-568FAAD0CBF3}"/>
    <hyperlink ref="G19" r:id="rId36" xr:uid="{C620E6F0-8CBA-4EA7-945F-209A4F1716A0}"/>
    <hyperlink ref="G170" r:id="rId37" xr:uid="{A13E36E6-EBF7-44D7-BEEE-E671A8467866}"/>
    <hyperlink ref="G175" r:id="rId38" xr:uid="{280E9B2A-438C-4A1D-806A-76358EFE2DD4}"/>
    <hyperlink ref="G93" r:id="rId39" xr:uid="{94FF3C9D-33F1-49A4-89FC-E088BF1B8F99}"/>
    <hyperlink ref="G109" r:id="rId40" xr:uid="{D6701671-4B20-4B44-B9F2-39FE8C0DB38F}"/>
    <hyperlink ref="G145" r:id="rId41" xr:uid="{6AC15333-6D91-401C-8A06-55D336CEBB81}"/>
    <hyperlink ref="G63" r:id="rId42" xr:uid="{F3DB3A07-63BA-460B-97ED-29079560C6C1}"/>
    <hyperlink ref="G18" r:id="rId43" xr:uid="{14D2E661-CEEA-49EC-AA5B-BBFAF18EBC3B}"/>
    <hyperlink ref="G123" r:id="rId44" xr:uid="{4AA3FD93-4F33-4AD7-8988-C5A2CCCCB22F}"/>
    <hyperlink ref="G75" r:id="rId45" xr:uid="{BE2AA596-1116-4745-BCB5-4207D592D228}"/>
    <hyperlink ref="G39" r:id="rId46" xr:uid="{B69FB237-15CB-4CED-BD84-DAA667F0AE7C}"/>
    <hyperlink ref="G190" r:id="rId47" xr:uid="{60F87258-072D-4B10-A10F-C3A248FCDFE2}"/>
    <hyperlink ref="G156" r:id="rId48" xr:uid="{F94B7CA0-3A3C-42E4-BFA4-9877DB3C80C9}"/>
    <hyperlink ref="G76" r:id="rId49" xr:uid="{A2E121F9-2E52-49DD-9907-083FC11CFA41}"/>
    <hyperlink ref="G183" r:id="rId50" xr:uid="{3152E36B-DF9E-4386-99EE-C8F4D20D2950}"/>
    <hyperlink ref="G129" r:id="rId51" xr:uid="{A06BE626-9EC7-4BC9-B159-B0CA89CF3505}"/>
    <hyperlink ref="G17" r:id="rId52" xr:uid="{C7DF89BA-AC2B-48DB-97EA-610649DCED3A}"/>
    <hyperlink ref="G130" r:id="rId53" xr:uid="{18DC4771-1E7D-4484-BFD5-985C8C1EAA93}"/>
    <hyperlink ref="G171" r:id="rId54" xr:uid="{65244458-1801-4C8B-B1D6-CC385CD8FE46}"/>
    <hyperlink ref="G205" r:id="rId55" xr:uid="{356C6C5A-20EC-4409-8F9E-7BAF1BFEDDA2}"/>
    <hyperlink ref="G48" r:id="rId56" xr:uid="{E19B75B0-71CD-4840-BBCE-37E485FCF56F}"/>
    <hyperlink ref="G30" r:id="rId57" xr:uid="{BFC69617-43BB-40E6-B658-412E63729A3D}"/>
    <hyperlink ref="G73" r:id="rId58" xr:uid="{0B4078AF-B9B8-4DCF-A5DD-3A8DD54F9DC6}"/>
    <hyperlink ref="G211" r:id="rId59" xr:uid="{90587E10-B5D7-4E1C-A87C-DF320FE1410B}"/>
    <hyperlink ref="G25" r:id="rId60" xr:uid="{39F5934A-D6CB-4EC7-92A6-99FA0DF77F5F}"/>
    <hyperlink ref="G181" r:id="rId61" xr:uid="{8418A68A-1282-438C-8D04-A85AF77F0FCE}"/>
    <hyperlink ref="G157" r:id="rId62" xr:uid="{5F0D52CA-E812-4DF1-B86C-52FAB598831F}"/>
    <hyperlink ref="G188" r:id="rId63" xr:uid="{01C7FA4E-AC4F-4EF2-9C14-E7943CBB349D}"/>
    <hyperlink ref="G88" r:id="rId64" xr:uid="{F07604D9-E06A-4DDF-9167-7989DC39F919}"/>
    <hyperlink ref="G230" r:id="rId65" xr:uid="{A8800FF9-839C-489D-AA16-60D74EC03ADA}"/>
    <hyperlink ref="G198" r:id="rId66" xr:uid="{4EFA2240-43D7-4447-98C7-06386CB8F789}"/>
    <hyperlink ref="G102" r:id="rId67" xr:uid="{47256F79-AA4C-4171-890A-C620D3C50373}"/>
    <hyperlink ref="G120" r:id="rId68" xr:uid="{2E6CCD45-CAE2-43EC-ADB2-FA3202BE573A}"/>
    <hyperlink ref="G153" r:id="rId69" xr:uid="{E5ADFF95-1763-4129-9C37-2F71BCD72FBE}"/>
    <hyperlink ref="G223" r:id="rId70" xr:uid="{1A743AD8-1677-4EC1-B48F-94420ED49BD6}"/>
    <hyperlink ref="G217" r:id="rId71" xr:uid="{2CCA41EF-5D97-451C-AA91-ABC32D03B1B2}"/>
    <hyperlink ref="G177" r:id="rId72" xr:uid="{C56E6231-10DA-4959-9CBC-04CEE8EF683D}"/>
    <hyperlink ref="G126" r:id="rId73" xr:uid="{ADA3BD55-0101-4582-BF11-A236D64F4C5C}"/>
    <hyperlink ref="G5" r:id="rId74" xr:uid="{050690BD-2187-43AC-973F-E4B55B9EF760}"/>
    <hyperlink ref="G124" r:id="rId75" xr:uid="{93006C62-A539-40BA-B903-12AF1D114695}"/>
    <hyperlink ref="G53" r:id="rId76" xr:uid="{57C775FF-3C1B-4819-8910-859BBFBD54DA}"/>
    <hyperlink ref="G100" r:id="rId77" xr:uid="{9FB0BACD-3926-41E9-ABE3-CAFD222CC4E9}"/>
    <hyperlink ref="G33" r:id="rId78" xr:uid="{860EDEFF-C481-4BC1-A396-310F47EF922A}"/>
    <hyperlink ref="G127" r:id="rId79" xr:uid="{42D9856D-9FF8-4768-8E65-8934AAA61862}"/>
    <hyperlink ref="G7" r:id="rId80" xr:uid="{D66B4FA9-2222-43B0-B4AB-E372D2F221F8}"/>
    <hyperlink ref="G206" r:id="rId81" xr:uid="{D59EB26B-9565-45A4-8194-1B3641F3847A}"/>
    <hyperlink ref="G46" r:id="rId82" xr:uid="{055C8146-D0DE-4430-A89E-48CFD1C758B8}"/>
    <hyperlink ref="G47" r:id="rId83" xr:uid="{B69D41D3-A294-4BC7-B21F-96EE39E1F957}"/>
    <hyperlink ref="G210" r:id="rId84" xr:uid="{3C2533EB-7501-4993-8B8B-827BAF7A0770}"/>
    <hyperlink ref="G216" r:id="rId85" xr:uid="{FE9C4B76-5AFC-40A7-8BC0-86C408808A09}"/>
    <hyperlink ref="G79" r:id="rId86" xr:uid="{A30157E3-0681-4847-901D-AF809D11AA3A}"/>
    <hyperlink ref="G142" r:id="rId87" xr:uid="{C9300AB4-58B2-4EAF-8C21-96C5FD110A9D}"/>
    <hyperlink ref="G57" r:id="rId88" xr:uid="{FA5388CB-E570-4619-AC25-86F6C62184EF}"/>
    <hyperlink ref="G83" r:id="rId89" xr:uid="{FC7C3580-FBF5-4758-88DD-EEABFECF7065}"/>
    <hyperlink ref="G98" r:id="rId90" xr:uid="{557B9935-E0AE-4DD7-A726-94DE79D66748}"/>
    <hyperlink ref="G219" r:id="rId91" xr:uid="{676B8338-D5C2-413D-AD7F-BF6A3A140C6C}"/>
    <hyperlink ref="G152" r:id="rId92" xr:uid="{DC78440E-EB38-4584-9355-4A40CC14C003}"/>
    <hyperlink ref="G215" r:id="rId93" xr:uid="{623C18F9-D660-439D-B986-801B4AF907E9}"/>
    <hyperlink ref="G27" r:id="rId94" xr:uid="{3E2C9166-53A4-42A2-AA03-B6212BE88828}"/>
    <hyperlink ref="G104" r:id="rId95" xr:uid="{C3EA1C21-067D-4BFD-8291-C9488977123D}"/>
    <hyperlink ref="G167" r:id="rId96" xr:uid="{3450A222-C969-4AD4-B583-C11CAD32D7F9}"/>
    <hyperlink ref="G65" r:id="rId97" xr:uid="{D440D913-620B-4A86-8307-0FBAC299895D}"/>
    <hyperlink ref="G77" r:id="rId98" xr:uid="{B7067FFD-D0F6-4833-BEF8-0D49972AAA60}"/>
    <hyperlink ref="G86" r:id="rId99" xr:uid="{5D8CC8F8-E8FB-44F3-8C06-13EF3E9DF2CE}"/>
    <hyperlink ref="G56" r:id="rId100" xr:uid="{0C902F6B-0626-4B0B-A955-0DF1DB7BDD9A}"/>
    <hyperlink ref="G172" r:id="rId101" xr:uid="{E5E62762-FCDD-4711-ABEC-7EB8D7042281}"/>
    <hyperlink ref="G185" r:id="rId102" xr:uid="{370429F4-482D-49D5-B196-228B1196F041}"/>
    <hyperlink ref="G163" r:id="rId103" xr:uid="{837CFFDC-9E17-40F9-8E1E-6D6E0D36E3C2}"/>
    <hyperlink ref="G106" r:id="rId104" xr:uid="{71451F5E-C60F-4B5E-BE01-795F81988243}"/>
    <hyperlink ref="G116" r:id="rId105" xr:uid="{4647FCDA-851B-4FAA-B16E-E3A91DD9895B}"/>
    <hyperlink ref="G43" r:id="rId106" xr:uid="{6D2475BB-99FE-4020-97B1-691AC9CE368A}"/>
    <hyperlink ref="G112" r:id="rId107" xr:uid="{C7D8B801-209A-43C0-A3BF-C970B722DCC3}"/>
    <hyperlink ref="G133" r:id="rId108" xr:uid="{572007CE-6AD4-4968-B8CC-351E5FB3AF5E}"/>
    <hyperlink ref="G143" r:id="rId109" xr:uid="{385C7B1B-10DD-47F8-BB4C-CEB90ED98FFC}"/>
    <hyperlink ref="G137" r:id="rId110" xr:uid="{EDFEB65F-B9E2-46F1-B33E-9BD7DDC32CC9}"/>
    <hyperlink ref="G154" r:id="rId111" xr:uid="{5569B1AB-09AB-4AFF-BA74-E784F8A31DB6}"/>
    <hyperlink ref="G10" r:id="rId112" xr:uid="{3ABB8F8F-1307-4A0F-93F2-311D4C96577B}"/>
    <hyperlink ref="G138" r:id="rId113" xr:uid="{E55ACF3F-5B35-4D73-8BC8-E28EA77AA247}"/>
    <hyperlink ref="G49" r:id="rId114" xr:uid="{B24F6CC0-637A-4110-93E6-F2558895C684}"/>
    <hyperlink ref="G225" r:id="rId115" xr:uid="{12F441F4-3F67-471D-9CF1-0818575CBE34}"/>
    <hyperlink ref="G50" r:id="rId116" xr:uid="{8F748A5F-5E38-4B18-97DF-C7DBEF700636}"/>
    <hyperlink ref="G201" r:id="rId117" xr:uid="{2675C623-E4B8-466D-921F-CBAC7187C543}"/>
    <hyperlink ref="G105" r:id="rId118" xr:uid="{316E674E-D740-46A7-89DC-D8444EE22ACE}"/>
    <hyperlink ref="G89" r:id="rId119" xr:uid="{199B608D-AC05-45D9-B0A2-1BF1B32D70EE}"/>
    <hyperlink ref="G37" r:id="rId120" xr:uid="{85F3FBEA-8F89-4F2F-ACB7-45A97676FC59}"/>
    <hyperlink ref="G173" r:id="rId121" xr:uid="{888C8376-9C49-4663-93DE-F25AE73E20A1}"/>
    <hyperlink ref="G110" r:id="rId122" xr:uid="{FF92D4CA-4AE7-4153-8772-0970AC756A74}"/>
    <hyperlink ref="G14" r:id="rId123" xr:uid="{0A1A6CB7-5156-41B0-A6D0-84A33794F874}"/>
    <hyperlink ref="G151" r:id="rId124" xr:uid="{07C1AE36-11A1-4B61-8D17-2E8332CD551B}"/>
    <hyperlink ref="G191" r:id="rId125" xr:uid="{5D59FB99-9597-4DDF-AFD3-91020AAD1343}"/>
    <hyperlink ref="G180" r:id="rId126" xr:uid="{E0C630C2-03A2-4B1E-AFD4-1F8129A90E5B}"/>
    <hyperlink ref="G42" r:id="rId127" xr:uid="{D3373ED7-4854-4F35-8DA6-0FC83173A86E}"/>
    <hyperlink ref="G80" r:id="rId128" xr:uid="{EAD83AD2-DD85-41ED-BA83-04179927B94A}"/>
    <hyperlink ref="G227" r:id="rId129" xr:uid="{2C140115-6821-4B7C-AC6B-C40AC35D2CB1}"/>
    <hyperlink ref="G26" r:id="rId130" xr:uid="{6437BB52-0092-42D2-8A80-9FAE016F714D}"/>
    <hyperlink ref="G68" r:id="rId131" xr:uid="{C1C8B0A5-412F-41CB-A6F3-B8AE690EACF1}"/>
    <hyperlink ref="G212" r:id="rId132" xr:uid="{9CAEDDCF-ADE7-4646-9F32-C88C58F5AB12}"/>
    <hyperlink ref="G193" r:id="rId133" xr:uid="{C261E8BB-2020-4A44-93EC-AA5EBA7A7C86}"/>
    <hyperlink ref="G12" r:id="rId134" xr:uid="{12E62378-033D-477A-BB8B-CD72DE907BE2}"/>
    <hyperlink ref="G117" r:id="rId135" xr:uid="{F481E7D8-77B5-4491-BED1-ABB79852CB4D}"/>
    <hyperlink ref="G209" r:id="rId136" xr:uid="{B91581AD-F220-4A92-82FB-3F6AB62D3EE2}"/>
    <hyperlink ref="G148" r:id="rId137" xr:uid="{EACFB93F-B181-4D4E-9AE2-1BDEDE20519D}"/>
    <hyperlink ref="G78" r:id="rId138" xr:uid="{0D80618B-1831-4224-9F14-4F2FB4149E38}"/>
    <hyperlink ref="G147" r:id="rId139" xr:uid="{4BDADA61-3704-4D8D-B62C-0CC6AA112DDC}"/>
    <hyperlink ref="G35" r:id="rId140" xr:uid="{58A00AE1-167B-4FF9-8076-5BBC9EA08867}"/>
    <hyperlink ref="G15" r:id="rId141" xr:uid="{B984041E-90C8-45D7-A9DD-99311C899545}"/>
    <hyperlink ref="G103" r:id="rId142" xr:uid="{B8484D9E-C1E0-42D4-B128-0A4ECD6805E4}"/>
    <hyperlink ref="G166" r:id="rId143" xr:uid="{04CA33E8-5BE5-4108-9EE0-3C50DFF54DF5}"/>
    <hyperlink ref="G207" r:id="rId144" xr:uid="{2D2D4A33-6080-43E3-8D7B-A9E277634AE5}"/>
    <hyperlink ref="G20" r:id="rId145" xr:uid="{A5D8358F-2698-42F0-845F-42F565BD7435}"/>
    <hyperlink ref="G229" r:id="rId146" xr:uid="{219D04DD-5A91-4F9A-904E-1DCDC79BD71E}"/>
    <hyperlink ref="G176" r:id="rId147" xr:uid="{AF28C160-92FD-4427-ACAB-2F4B313199E7}"/>
    <hyperlink ref="G179" r:id="rId148" xr:uid="{50C9FC3C-957C-49B6-8451-33B0E1E066CA}"/>
    <hyperlink ref="G71" r:id="rId149" xr:uid="{01B9E68D-3385-4FE7-A35B-978FC90FFF04}"/>
    <hyperlink ref="G90" r:id="rId150" xr:uid="{A838BEEB-267A-4772-96FE-961744E25432}"/>
    <hyperlink ref="G196" r:id="rId151" xr:uid="{4D18523F-38B2-4188-B5EB-BD6E740DFB89}"/>
    <hyperlink ref="G146" r:id="rId152" xr:uid="{FD1DF4C8-E01D-4813-8A28-A2DDF5035BB1}"/>
    <hyperlink ref="G94" r:id="rId153" xr:uid="{9F4111ED-E8BE-4638-84FD-1C2C93655641}"/>
    <hyperlink ref="G150" r:id="rId154" xr:uid="{DB167927-1795-40E9-BC53-4F7DB5B0A370}"/>
    <hyperlink ref="G195" r:id="rId155" xr:uid="{A59DDDC4-E6E2-44DC-BFF2-3B9A0F04A2E4}"/>
    <hyperlink ref="G119" r:id="rId156" xr:uid="{26855062-DD6D-427C-ADB7-C17BDB4AFC4E}"/>
    <hyperlink ref="G91" r:id="rId157" xr:uid="{45F0D68F-3A9A-448B-ACC2-2312DD2FD3DA}"/>
    <hyperlink ref="G187" r:id="rId158" xr:uid="{3BE2B58C-81EE-408F-8079-D326974B64F6}"/>
    <hyperlink ref="G55" r:id="rId159" xr:uid="{9E2454AC-22D8-4B1A-8F15-8C7CAC07FE7E}"/>
    <hyperlink ref="G40" r:id="rId160" xr:uid="{04F5632C-B8C6-4753-BEE5-A1A0CC5FC7A8}"/>
    <hyperlink ref="G122" r:id="rId161" xr:uid="{162EDDE1-3BAC-4134-B151-70EBC945E05F}"/>
    <hyperlink ref="G41" r:id="rId162" xr:uid="{80A6F205-E243-422A-B94F-3A28DC280966}"/>
    <hyperlink ref="G162" r:id="rId163" xr:uid="{F4F5D0B8-508D-4BE7-B595-0A03629F0C1B}"/>
    <hyperlink ref="G74" r:id="rId164" xr:uid="{C101A006-1B49-4BAB-BFE4-6252677CFC64}"/>
    <hyperlink ref="G200" r:id="rId165" xr:uid="{F7DD57BA-B573-4FC9-A8CC-B65F551280DD}"/>
    <hyperlink ref="G36" r:id="rId166" xr:uid="{BCAA0498-E8DB-438D-A26B-0921980BC561}"/>
    <hyperlink ref="G168" r:id="rId167" xr:uid="{EA3355A6-B153-439C-B88E-F080C5702868}"/>
    <hyperlink ref="G107" r:id="rId168" xr:uid="{68C204DC-2F88-4842-9ED2-C594103E8C17}"/>
    <hyperlink ref="G38" r:id="rId169" xr:uid="{6FE75E80-60FB-4E1B-9F7F-36E8CB5602CA}"/>
    <hyperlink ref="G108" r:id="rId170" xr:uid="{ABB75BDB-BE22-4108-8C75-3CB27144DEDA}"/>
    <hyperlink ref="G192" r:id="rId171" xr:uid="{CF0703B0-453C-4EF8-ACD7-34CA639E7863}"/>
    <hyperlink ref="G31" r:id="rId172" xr:uid="{437D3915-D6C1-4DC4-A02B-5DD6CFD6A1D7}"/>
    <hyperlink ref="G160" r:id="rId173" xr:uid="{1413DB3E-0F95-44B4-90AF-8BE0CA692878}"/>
    <hyperlink ref="G95" r:id="rId174" xr:uid="{12EEA3F1-7F28-40B2-A55C-A0189DEBEF2D}"/>
  </hyperlinks>
  <pageMargins left="0.7" right="0.7" top="0.75" bottom="0.75" header="0.3" footer="0.3"/>
  <pageSetup orientation="portrait" r:id="rId175"/>
  <ignoredErrors>
    <ignoredError sqref="H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F089C-AB93-4F43-8ED6-1A1921CF66C4}">
  <dimension ref="A1:E57"/>
  <sheetViews>
    <sheetView workbookViewId="0">
      <selection activeCell="C20" sqref="C20"/>
    </sheetView>
  </sheetViews>
  <sheetFormatPr defaultRowHeight="14.5" x14ac:dyDescent="0.35"/>
  <cols>
    <col min="1" max="1" width="16.08984375" customWidth="1"/>
    <col min="2" max="2" width="7" customWidth="1"/>
    <col min="3" max="3" width="26.1796875" customWidth="1"/>
    <col min="4" max="4" width="16.81640625" customWidth="1"/>
    <col min="5" max="5" width="47.54296875" customWidth="1"/>
  </cols>
  <sheetData>
    <row r="1" spans="1:5" s="6" customFormat="1" ht="18.5" x14ac:dyDescent="0.35">
      <c r="A1" s="21" t="s">
        <v>597</v>
      </c>
      <c r="B1" s="21"/>
      <c r="C1" s="21"/>
      <c r="D1" s="21"/>
      <c r="E1" s="21"/>
    </row>
    <row r="2" spans="1:5" s="6" customFormat="1" x14ac:dyDescent="0.35">
      <c r="A2" s="5" t="s">
        <v>593</v>
      </c>
      <c r="B2" s="5"/>
      <c r="C2" s="5"/>
      <c r="D2" s="5"/>
      <c r="E2" s="5"/>
    </row>
    <row r="3" spans="1:5" s="6" customFormat="1" x14ac:dyDescent="0.35">
      <c r="A3" s="22" t="s">
        <v>595</v>
      </c>
      <c r="B3" s="22"/>
      <c r="C3" s="22" t="s">
        <v>596</v>
      </c>
      <c r="D3" s="22" t="s">
        <v>6</v>
      </c>
      <c r="E3" s="22" t="s">
        <v>5</v>
      </c>
    </row>
    <row r="4" spans="1:5" ht="16" x14ac:dyDescent="0.4">
      <c r="A4" s="2" t="s">
        <v>516</v>
      </c>
      <c r="B4" s="3"/>
      <c r="C4" s="4" t="s">
        <v>517</v>
      </c>
      <c r="D4" s="4" t="s">
        <v>519</v>
      </c>
      <c r="E4" s="4" t="s">
        <v>518</v>
      </c>
    </row>
    <row r="5" spans="1:5" ht="16" x14ac:dyDescent="0.4">
      <c r="A5" s="2" t="s">
        <v>525</v>
      </c>
      <c r="B5" s="3"/>
      <c r="C5" s="4" t="s">
        <v>526</v>
      </c>
      <c r="D5" s="4" t="s">
        <v>527</v>
      </c>
      <c r="E5" s="4" t="s">
        <v>528</v>
      </c>
    </row>
    <row r="6" spans="1:5" ht="16" x14ac:dyDescent="0.4">
      <c r="A6" s="2" t="s">
        <v>529</v>
      </c>
      <c r="B6" s="3"/>
      <c r="C6" s="23" t="s">
        <v>598</v>
      </c>
      <c r="D6" s="4" t="s">
        <v>530</v>
      </c>
      <c r="E6" s="4" t="s">
        <v>531</v>
      </c>
    </row>
    <row r="7" spans="1:5" ht="16" x14ac:dyDescent="0.4">
      <c r="A7" s="2" t="s">
        <v>474</v>
      </c>
      <c r="B7" s="3"/>
      <c r="C7" s="4" t="s">
        <v>213</v>
      </c>
      <c r="D7" s="4" t="s">
        <v>476</v>
      </c>
      <c r="E7" s="4" t="s">
        <v>475</v>
      </c>
    </row>
    <row r="8" spans="1:5" ht="16" x14ac:dyDescent="0.4">
      <c r="A8" s="2" t="s">
        <v>532</v>
      </c>
      <c r="B8" s="3"/>
      <c r="C8" s="4" t="s">
        <v>213</v>
      </c>
      <c r="D8" s="4" t="s">
        <v>533</v>
      </c>
      <c r="E8" s="4" t="s">
        <v>534</v>
      </c>
    </row>
    <row r="9" spans="1:5" ht="16" x14ac:dyDescent="0.4">
      <c r="A9" s="2" t="s">
        <v>250</v>
      </c>
      <c r="B9" s="3"/>
      <c r="C9" s="4" t="s">
        <v>251</v>
      </c>
      <c r="D9" s="4" t="s">
        <v>253</v>
      </c>
      <c r="E9" s="4" t="s">
        <v>252</v>
      </c>
    </row>
    <row r="10" spans="1:5" ht="16" x14ac:dyDescent="0.4">
      <c r="A10" s="2" t="s">
        <v>204</v>
      </c>
      <c r="B10" s="3"/>
      <c r="C10" s="4" t="s">
        <v>205</v>
      </c>
      <c r="D10" s="4" t="s">
        <v>535</v>
      </c>
      <c r="E10" s="4" t="s">
        <v>206</v>
      </c>
    </row>
    <row r="11" spans="1:5" ht="16" x14ac:dyDescent="0.4">
      <c r="A11" s="2" t="s">
        <v>369</v>
      </c>
      <c r="B11" s="3"/>
      <c r="C11" s="4" t="s">
        <v>370</v>
      </c>
      <c r="D11" s="4" t="s">
        <v>372</v>
      </c>
      <c r="E11" s="4" t="s">
        <v>371</v>
      </c>
    </row>
    <row r="12" spans="1:5" ht="16" x14ac:dyDescent="0.4">
      <c r="A12" s="2" t="s">
        <v>536</v>
      </c>
      <c r="B12" s="3"/>
      <c r="C12" s="4" t="s">
        <v>537</v>
      </c>
      <c r="D12" s="4" t="s">
        <v>538</v>
      </c>
      <c r="E12" s="4" t="s">
        <v>539</v>
      </c>
    </row>
    <row r="13" spans="1:5" ht="16" x14ac:dyDescent="0.4">
      <c r="A13" s="2" t="s">
        <v>299</v>
      </c>
      <c r="B13" s="3"/>
      <c r="C13" s="4" t="s">
        <v>300</v>
      </c>
      <c r="D13" s="4" t="s">
        <v>302</v>
      </c>
      <c r="E13" s="4" t="s">
        <v>301</v>
      </c>
    </row>
    <row r="14" spans="1:5" ht="16" x14ac:dyDescent="0.4">
      <c r="A14" s="2" t="s">
        <v>389</v>
      </c>
      <c r="B14" s="3"/>
      <c r="C14" s="4" t="s">
        <v>390</v>
      </c>
      <c r="D14" s="4" t="s">
        <v>540</v>
      </c>
      <c r="E14" s="4" t="s">
        <v>391</v>
      </c>
    </row>
    <row r="15" spans="1:5" ht="16" x14ac:dyDescent="0.4">
      <c r="A15" s="2" t="s">
        <v>541</v>
      </c>
      <c r="B15" s="3"/>
      <c r="C15" s="4" t="s">
        <v>542</v>
      </c>
      <c r="D15" s="4" t="s">
        <v>543</v>
      </c>
      <c r="E15" s="4" t="s">
        <v>544</v>
      </c>
    </row>
    <row r="16" spans="1:5" ht="16" x14ac:dyDescent="0.4">
      <c r="A16" s="2" t="s">
        <v>500</v>
      </c>
      <c r="B16" s="3"/>
      <c r="C16" s="4" t="s">
        <v>364</v>
      </c>
      <c r="D16" s="4" t="s">
        <v>545</v>
      </c>
      <c r="E16" s="4" t="s">
        <v>501</v>
      </c>
    </row>
    <row r="17" spans="1:5" ht="16" x14ac:dyDescent="0.4">
      <c r="A17" s="2" t="s">
        <v>171</v>
      </c>
      <c r="B17" s="3"/>
      <c r="C17" s="4" t="s">
        <v>172</v>
      </c>
      <c r="D17" s="4" t="s">
        <v>546</v>
      </c>
      <c r="E17" s="4" t="s">
        <v>173</v>
      </c>
    </row>
    <row r="18" spans="1:5" ht="16" x14ac:dyDescent="0.4">
      <c r="A18" s="2" t="s">
        <v>439</v>
      </c>
      <c r="B18" s="3"/>
      <c r="C18" s="4" t="s">
        <v>382</v>
      </c>
      <c r="D18" s="4" t="s">
        <v>547</v>
      </c>
      <c r="E18" s="4" t="s">
        <v>441</v>
      </c>
    </row>
    <row r="19" spans="1:5" ht="16" x14ac:dyDescent="0.4">
      <c r="A19" s="2" t="s">
        <v>381</v>
      </c>
      <c r="B19" s="3"/>
      <c r="C19" s="4" t="s">
        <v>382</v>
      </c>
      <c r="D19" s="4" t="s">
        <v>384</v>
      </c>
      <c r="E19" s="4" t="s">
        <v>383</v>
      </c>
    </row>
    <row r="20" spans="1:5" ht="16" x14ac:dyDescent="0.4">
      <c r="A20" s="2" t="s">
        <v>305</v>
      </c>
      <c r="B20" s="3"/>
      <c r="C20" s="4" t="s">
        <v>306</v>
      </c>
      <c r="D20" s="4" t="s">
        <v>308</v>
      </c>
      <c r="E20" s="4" t="s">
        <v>307</v>
      </c>
    </row>
    <row r="21" spans="1:5" ht="16" x14ac:dyDescent="0.4">
      <c r="A21" s="2" t="s">
        <v>11</v>
      </c>
      <c r="B21" s="3"/>
      <c r="C21" s="4" t="s">
        <v>12</v>
      </c>
      <c r="D21" s="4" t="s">
        <v>548</v>
      </c>
      <c r="E21" s="4" t="s">
        <v>13</v>
      </c>
    </row>
    <row r="22" spans="1:5" ht="16" x14ac:dyDescent="0.4">
      <c r="A22" s="2" t="s">
        <v>153</v>
      </c>
      <c r="B22" s="3"/>
      <c r="C22" s="4" t="s">
        <v>154</v>
      </c>
      <c r="D22" s="4" t="s">
        <v>549</v>
      </c>
      <c r="E22" s="4" t="s">
        <v>155</v>
      </c>
    </row>
    <row r="23" spans="1:5" ht="16" x14ac:dyDescent="0.4">
      <c r="A23" s="2" t="s">
        <v>183</v>
      </c>
      <c r="B23" s="3"/>
      <c r="C23" s="4" t="s">
        <v>184</v>
      </c>
      <c r="D23" s="4" t="s">
        <v>550</v>
      </c>
      <c r="E23" s="4" t="s">
        <v>185</v>
      </c>
    </row>
    <row r="24" spans="1:5" ht="16" x14ac:dyDescent="0.4">
      <c r="A24" s="2" t="s">
        <v>224</v>
      </c>
      <c r="B24" s="3"/>
      <c r="C24" s="4" t="s">
        <v>12</v>
      </c>
      <c r="D24" s="4" t="s">
        <v>551</v>
      </c>
      <c r="E24" s="4" t="s">
        <v>225</v>
      </c>
    </row>
    <row r="25" spans="1:5" ht="16" x14ac:dyDescent="0.4">
      <c r="A25" s="2" t="s">
        <v>139</v>
      </c>
      <c r="B25" s="3"/>
      <c r="C25" s="4" t="s">
        <v>140</v>
      </c>
      <c r="D25" s="4" t="s">
        <v>552</v>
      </c>
      <c r="E25" s="4" t="s">
        <v>553</v>
      </c>
    </row>
    <row r="26" spans="1:5" ht="16" x14ac:dyDescent="0.4">
      <c r="A26" s="2" t="s">
        <v>554</v>
      </c>
      <c r="B26" s="3"/>
      <c r="C26" s="4" t="s">
        <v>555</v>
      </c>
      <c r="D26" s="4" t="s">
        <v>556</v>
      </c>
      <c r="E26" s="4" t="s">
        <v>557</v>
      </c>
    </row>
    <row r="27" spans="1:5" ht="16" x14ac:dyDescent="0.4">
      <c r="A27" s="2" t="s">
        <v>484</v>
      </c>
      <c r="B27" s="3"/>
      <c r="C27" s="4" t="s">
        <v>485</v>
      </c>
      <c r="D27" s="4" t="s">
        <v>558</v>
      </c>
      <c r="E27" s="4" t="s">
        <v>486</v>
      </c>
    </row>
    <row r="28" spans="1:5" ht="16" x14ac:dyDescent="0.4">
      <c r="A28" s="2" t="s">
        <v>559</v>
      </c>
      <c r="B28" s="3"/>
      <c r="C28" s="4" t="s">
        <v>560</v>
      </c>
      <c r="D28" s="4" t="s">
        <v>561</v>
      </c>
      <c r="E28" s="4" t="s">
        <v>562</v>
      </c>
    </row>
    <row r="29" spans="1:5" ht="16" x14ac:dyDescent="0.4">
      <c r="A29" s="2" t="s">
        <v>261</v>
      </c>
      <c r="B29" s="3"/>
      <c r="C29" s="4" t="s">
        <v>262</v>
      </c>
      <c r="D29" s="4" t="s">
        <v>563</v>
      </c>
      <c r="E29" s="4" t="s">
        <v>263</v>
      </c>
    </row>
    <row r="30" spans="1:5" ht="16" x14ac:dyDescent="0.4">
      <c r="A30" s="2" t="s">
        <v>337</v>
      </c>
      <c r="B30" s="3"/>
      <c r="C30" s="4" t="s">
        <v>262</v>
      </c>
      <c r="D30" s="4" t="s">
        <v>564</v>
      </c>
      <c r="E30" s="4" t="s">
        <v>338</v>
      </c>
    </row>
    <row r="31" spans="1:5" ht="16" x14ac:dyDescent="0.4">
      <c r="A31" s="2" t="s">
        <v>125</v>
      </c>
      <c r="B31" s="3"/>
      <c r="C31" s="4" t="s">
        <v>565</v>
      </c>
      <c r="D31" s="4" t="s">
        <v>566</v>
      </c>
      <c r="E31" s="4" t="s">
        <v>127</v>
      </c>
    </row>
    <row r="32" spans="1:5" ht="16" x14ac:dyDescent="0.4">
      <c r="A32" s="2" t="s">
        <v>567</v>
      </c>
      <c r="B32" s="3"/>
      <c r="C32" s="4" t="s">
        <v>568</v>
      </c>
      <c r="D32" s="4" t="s">
        <v>569</v>
      </c>
      <c r="E32" s="4" t="s">
        <v>570</v>
      </c>
    </row>
    <row r="33" spans="1:5" ht="16" x14ac:dyDescent="0.4">
      <c r="A33" s="2" t="s">
        <v>354</v>
      </c>
      <c r="B33" s="3"/>
      <c r="C33" s="4" t="s">
        <v>355</v>
      </c>
      <c r="D33" s="4" t="s">
        <v>357</v>
      </c>
      <c r="E33" s="4" t="s">
        <v>356</v>
      </c>
    </row>
    <row r="34" spans="1:5" ht="16" x14ac:dyDescent="0.4">
      <c r="A34" s="2" t="s">
        <v>212</v>
      </c>
      <c r="B34" s="3"/>
      <c r="C34" s="4" t="s">
        <v>213</v>
      </c>
      <c r="D34" s="4" t="s">
        <v>215</v>
      </c>
      <c r="E34" s="4" t="s">
        <v>571</v>
      </c>
    </row>
    <row r="35" spans="1:5" ht="16" x14ac:dyDescent="0.4">
      <c r="A35" s="2" t="s">
        <v>433</v>
      </c>
      <c r="B35" s="3"/>
      <c r="C35" s="4"/>
      <c r="D35" s="4" t="s">
        <v>435</v>
      </c>
      <c r="E35" s="4" t="s">
        <v>434</v>
      </c>
    </row>
    <row r="36" spans="1:5" ht="16" x14ac:dyDescent="0.4">
      <c r="A36" s="2" t="s">
        <v>285</v>
      </c>
      <c r="B36" s="3"/>
      <c r="C36" s="4" t="s">
        <v>285</v>
      </c>
      <c r="D36" s="4" t="s">
        <v>572</v>
      </c>
      <c r="E36" s="4" t="s">
        <v>573</v>
      </c>
    </row>
    <row r="37" spans="1:5" ht="16" x14ac:dyDescent="0.4">
      <c r="A37" s="2" t="s">
        <v>425</v>
      </c>
      <c r="B37" s="3"/>
      <c r="C37" s="4" t="s">
        <v>426</v>
      </c>
      <c r="D37" s="4" t="s">
        <v>574</v>
      </c>
      <c r="E37" s="4" t="s">
        <v>427</v>
      </c>
    </row>
    <row r="38" spans="1:5" ht="16" x14ac:dyDescent="0.4">
      <c r="A38" s="2" t="s">
        <v>218</v>
      </c>
      <c r="B38" s="3"/>
      <c r="C38" s="4" t="s">
        <v>219</v>
      </c>
      <c r="D38" s="4" t="s">
        <v>221</v>
      </c>
      <c r="E38" s="4" t="s">
        <v>220</v>
      </c>
    </row>
    <row r="39" spans="1:5" ht="16" x14ac:dyDescent="0.4">
      <c r="A39" s="2" t="s">
        <v>323</v>
      </c>
      <c r="B39" s="3"/>
      <c r="C39" s="4" t="s">
        <v>324</v>
      </c>
      <c r="D39" s="4" t="s">
        <v>575</v>
      </c>
      <c r="E39" s="4" t="s">
        <v>325</v>
      </c>
    </row>
    <row r="40" spans="1:5" ht="16" x14ac:dyDescent="0.4">
      <c r="A40" s="2" t="s">
        <v>576</v>
      </c>
      <c r="B40" s="3"/>
      <c r="C40" s="4" t="s">
        <v>576</v>
      </c>
      <c r="D40" s="4" t="s">
        <v>577</v>
      </c>
      <c r="E40" s="4" t="s">
        <v>578</v>
      </c>
    </row>
    <row r="41" spans="1:5" ht="16" x14ac:dyDescent="0.4">
      <c r="A41" s="2" t="s">
        <v>579</v>
      </c>
      <c r="B41" s="3"/>
      <c r="C41" s="4" t="s">
        <v>580</v>
      </c>
      <c r="D41" s="4" t="s">
        <v>581</v>
      </c>
      <c r="E41" s="4" t="s">
        <v>582</v>
      </c>
    </row>
    <row r="42" spans="1:5" ht="16" x14ac:dyDescent="0.4">
      <c r="A42" s="2" t="s">
        <v>64</v>
      </c>
      <c r="B42" s="3"/>
      <c r="C42" s="4" t="s">
        <v>65</v>
      </c>
      <c r="D42" s="4" t="s">
        <v>583</v>
      </c>
      <c r="E42" s="4" t="s">
        <v>66</v>
      </c>
    </row>
    <row r="43" spans="1:5" ht="16" x14ac:dyDescent="0.4">
      <c r="A43" s="2" t="s">
        <v>279</v>
      </c>
      <c r="B43" s="3"/>
      <c r="C43" s="4" t="s">
        <v>280</v>
      </c>
      <c r="D43" s="4" t="s">
        <v>282</v>
      </c>
      <c r="E43" s="4" t="s">
        <v>281</v>
      </c>
    </row>
    <row r="44" spans="1:5" ht="16" x14ac:dyDescent="0.4">
      <c r="A44" s="2" t="s">
        <v>584</v>
      </c>
      <c r="B44" s="3"/>
      <c r="C44" s="4" t="s">
        <v>280</v>
      </c>
      <c r="D44" s="4" t="s">
        <v>585</v>
      </c>
      <c r="E44" s="4" t="s">
        <v>586</v>
      </c>
    </row>
    <row r="45" spans="1:5" ht="16" x14ac:dyDescent="0.4">
      <c r="A45" s="2" t="s">
        <v>587</v>
      </c>
      <c r="B45" s="3"/>
      <c r="C45" s="4" t="s">
        <v>588</v>
      </c>
      <c r="D45" s="4" t="s">
        <v>589</v>
      </c>
      <c r="E45" s="4" t="s">
        <v>590</v>
      </c>
    </row>
    <row r="46" spans="1:5" ht="16" x14ac:dyDescent="0.4">
      <c r="A46" s="2" t="s">
        <v>177</v>
      </c>
      <c r="B46" s="3"/>
      <c r="C46" s="4" t="s">
        <v>178</v>
      </c>
      <c r="D46" s="4" t="s">
        <v>180</v>
      </c>
      <c r="E46" s="4" t="s">
        <v>179</v>
      </c>
    </row>
    <row r="47" spans="1:5" ht="16" x14ac:dyDescent="0.4">
      <c r="A47" s="2" t="s">
        <v>256</v>
      </c>
      <c r="B47" s="3"/>
      <c r="C47" s="4" t="s">
        <v>591</v>
      </c>
      <c r="D47" s="4" t="s">
        <v>259</v>
      </c>
      <c r="E47" s="4" t="s">
        <v>258</v>
      </c>
    </row>
    <row r="48" spans="1:5" ht="16" x14ac:dyDescent="0.4">
      <c r="A48" s="2" t="s">
        <v>133</v>
      </c>
      <c r="B48" s="3"/>
      <c r="C48" s="4" t="s">
        <v>134</v>
      </c>
      <c r="D48" s="4" t="s">
        <v>136</v>
      </c>
      <c r="E48" s="4" t="s">
        <v>135</v>
      </c>
    </row>
    <row r="49" spans="1:5" x14ac:dyDescent="0.35">
      <c r="A49" s="1"/>
      <c r="B49" s="1"/>
      <c r="C49" s="1"/>
      <c r="D49" s="1"/>
      <c r="E49" s="1"/>
    </row>
    <row r="50" spans="1:5" x14ac:dyDescent="0.35">
      <c r="A50" s="1"/>
      <c r="B50" s="1"/>
      <c r="C50" s="1"/>
      <c r="D50" s="1"/>
      <c r="E50" s="1"/>
    </row>
    <row r="51" spans="1:5" x14ac:dyDescent="0.35">
      <c r="A51" s="1"/>
      <c r="B51" s="1"/>
      <c r="C51" s="1"/>
      <c r="D51" s="1"/>
      <c r="E51" s="1"/>
    </row>
    <row r="52" spans="1:5" x14ac:dyDescent="0.35">
      <c r="A52" s="1"/>
      <c r="B52" s="1"/>
      <c r="C52" s="1"/>
      <c r="D52" s="1"/>
      <c r="E52" s="1"/>
    </row>
    <row r="53" spans="1:5" x14ac:dyDescent="0.35">
      <c r="A53" s="1"/>
      <c r="B53" s="1"/>
      <c r="C53" s="1"/>
      <c r="D53" s="1"/>
      <c r="E53" s="1"/>
    </row>
    <row r="54" spans="1:5" x14ac:dyDescent="0.35">
      <c r="A54" s="1"/>
      <c r="B54" s="1"/>
      <c r="C54" s="1"/>
      <c r="D54" s="1"/>
      <c r="E54" s="1"/>
    </row>
    <row r="55" spans="1:5" x14ac:dyDescent="0.35">
      <c r="A55" s="1"/>
      <c r="B55" s="1"/>
      <c r="C55" s="1"/>
      <c r="D55" s="1"/>
      <c r="E55" s="1"/>
    </row>
    <row r="56" spans="1:5" x14ac:dyDescent="0.35">
      <c r="A56" s="1"/>
      <c r="B56" s="1"/>
      <c r="C56" s="1"/>
      <c r="D56" s="1"/>
      <c r="E56" s="1"/>
    </row>
    <row r="57" spans="1:5" x14ac:dyDescent="0.35">
      <c r="A57" s="1"/>
      <c r="B57" s="1"/>
      <c r="C57" s="1"/>
      <c r="D57" s="1"/>
      <c r="E57" s="1"/>
    </row>
  </sheetData>
  <mergeCells count="45">
    <mergeCell ref="A48:B48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A4:B4"/>
    <mergeCell ref="A5:B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8475745529CB4D977CB366B49702C6" ma:contentTypeVersion="15" ma:contentTypeDescription="Create a new document." ma:contentTypeScope="" ma:versionID="9d90cad267803de7a58d9d7ac373577c">
  <xsd:schema xmlns:xsd="http://www.w3.org/2001/XMLSchema" xmlns:xs="http://www.w3.org/2001/XMLSchema" xmlns:p="http://schemas.microsoft.com/office/2006/metadata/properties" xmlns:ns2="c3c61c96-ebd0-49d5-a168-ec30cecf7223" xmlns:ns3="66c4e22a-2e52-4af5-830e-2d32876fc1b7" targetNamespace="http://schemas.microsoft.com/office/2006/metadata/properties" ma:root="true" ma:fieldsID="1f3e06ae6de1ca77f440f8fdcba51e19" ns2:_="" ns3:_="">
    <xsd:import namespace="c3c61c96-ebd0-49d5-a168-ec30cecf7223"/>
    <xsd:import namespace="66c4e22a-2e52-4af5-830e-2d32876fc1b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  <xsd:element ref="ns2:SharedWithUsers" minOccurs="0"/>
                <xsd:element ref="ns2:SharedWithDetail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c61c96-ebd0-49d5-a168-ec30cecf722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26a79015-6706-4c6f-847f-c2a7cc6fb1b9}" ma:internalName="TaxCatchAll" ma:showField="CatchAllData" ma:web="c3c61c96-ebd0-49d5-a168-ec30cecf72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4e22a-2e52-4af5-830e-2d32876fc1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98c9384-684e-4faa-b32c-358e6fa8ad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3c61c96-ebd0-49d5-a168-ec30cecf7223">UHAEAMFKR6WJ-6610012-25245</_dlc_DocId>
    <lcf76f155ced4ddcb4097134ff3c332f xmlns="66c4e22a-2e52-4af5-830e-2d32876fc1b7">
      <Terms xmlns="http://schemas.microsoft.com/office/infopath/2007/PartnerControls"/>
    </lcf76f155ced4ddcb4097134ff3c332f>
    <TaxCatchAll xmlns="c3c61c96-ebd0-49d5-a168-ec30cecf7223" xsi:nil="true"/>
    <_dlc_DocIdUrl xmlns="c3c61c96-ebd0-49d5-a168-ec30cecf7223">
      <Url>https://ppgpdp.sharepoint.com/sites/CricketOperations-Shared/_layouts/15/DocIdRedir.aspx?ID=UHAEAMFKR6WJ-6610012-25245</Url>
      <Description>UHAEAMFKR6WJ-6610012-25245</Description>
    </_dlc_DocIdUrl>
  </documentManagement>
</p:properties>
</file>

<file path=customXml/itemProps1.xml><?xml version="1.0" encoding="utf-8"?>
<ds:datastoreItem xmlns:ds="http://schemas.openxmlformats.org/officeDocument/2006/customXml" ds:itemID="{04A2FC0E-86BB-4B31-B5CE-3C5AC8297E49}"/>
</file>

<file path=customXml/itemProps2.xml><?xml version="1.0" encoding="utf-8"?>
<ds:datastoreItem xmlns:ds="http://schemas.openxmlformats.org/officeDocument/2006/customXml" ds:itemID="{CDC926CC-0C4E-4D0B-A714-B5C290881BA8}"/>
</file>

<file path=customXml/itemProps3.xml><?xml version="1.0" encoding="utf-8"?>
<ds:datastoreItem xmlns:ds="http://schemas.openxmlformats.org/officeDocument/2006/customXml" ds:itemID="{3454BFCC-159B-4869-8D36-70BC64F61B87}"/>
</file>

<file path=customXml/itemProps4.xml><?xml version="1.0" encoding="utf-8"?>
<ds:datastoreItem xmlns:ds="http://schemas.openxmlformats.org/officeDocument/2006/customXml" ds:itemID="{D5BCDF57-6235-43CC-9D18-354C5BA75F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Players &amp; Agents</vt:lpstr>
      <vt:lpstr>Accredited Agents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Lachlan McKenna</dc:creator>
  <cp:keywords/>
  <dc:description/>
  <cp:lastModifiedBy>Lachlan McKenna</cp:lastModifiedBy>
  <cp:revision/>
  <dcterms:created xsi:type="dcterms:W3CDTF">2024-03-12T00:15:52Z</dcterms:created>
  <dcterms:modified xsi:type="dcterms:W3CDTF">2024-04-04T04:18:01Z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0x010100F58475745529CB4D977CB366B49702C6</vt:lpwstr>
  </property>
  <property fmtid="{D5CDD505-2E9C-101B-9397-08002B2CF9AE}" pid="3" name="_dlc_DocIdItemGuid">
    <vt:lpwstr>19fc5e64-b04a-48dd-9a80-4c75266d11f8</vt:lpwstr>
  </property>
</Properties>
</file>